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ead and Hunt_Wisconsin\Mead and Hunt-Xcel Energy\2022\M&amp;H Water Quality\Hayward and Trego Final Report\Final documents\"/>
    </mc:Choice>
  </mc:AlternateContent>
  <xr:revisionPtr revIDLastSave="0" documentId="13_ncr:1_{978D0C3F-A1A9-4B12-811A-8320442C90D4}" xr6:coauthVersionLast="47" xr6:coauthVersionMax="47" xr10:uidLastSave="{00000000-0000-0000-0000-000000000000}"/>
  <bookViews>
    <workbookView xWindow="-120" yWindow="-120" windowWidth="29040" windowHeight="15840" tabRatio="974" xr2:uid="{E4D0012B-3105-4FE1-B27A-28EE64288A8C}"/>
  </bookViews>
  <sheets>
    <sheet name="Trego Field Notes" sheetId="2" r:id="rId1"/>
    <sheet name="Hayward Field Notes" sheetId="25" r:id="rId2"/>
    <sheet name="Trego Profile_May" sheetId="17" r:id="rId3"/>
    <sheet name="Hayward Profile_May" sheetId="4" r:id="rId4"/>
    <sheet name="Trego Profile_July" sheetId="18" r:id="rId5"/>
    <sheet name="Hayward Profile_July" sheetId="8" r:id="rId6"/>
    <sheet name="Trego Profile_August" sheetId="19" r:id="rId7"/>
    <sheet name="Hayward Profile_August" sheetId="11" r:id="rId8"/>
    <sheet name="Trego Profile_Sept" sheetId="27" r:id="rId9"/>
    <sheet name="Hayward Profile_Sept" sheetId="28" r:id="rId10"/>
  </sheets>
  <definedNames>
    <definedName name="_xlnm.Print_Area" localSheetId="7">'Hayward Profile_August'!$A$2:$G$20</definedName>
    <definedName name="_xlnm.Print_Area" localSheetId="5">'Hayward Profile_July'!$A$2:$G$20</definedName>
    <definedName name="_xlnm.Print_Area" localSheetId="3">'Hayward Profile_May'!$A$2:$L$39</definedName>
    <definedName name="_xlnm.Print_Area" localSheetId="9">'Hayward Profile_Sept'!$A$2:$G$20</definedName>
    <definedName name="_xlnm.Print_Area" localSheetId="6">'Trego Profile_August'!$B$2:$G$21</definedName>
    <definedName name="_xlnm.Print_Area" localSheetId="4">'Trego Profile_July'!$B$2:$G$20</definedName>
    <definedName name="_xlnm.Print_Area" localSheetId="2">'Trego Profile_May'!$B$2:$K$39</definedName>
    <definedName name="_xlnm.Print_Area" localSheetId="8">'Trego Profile_Sept'!$B$2:$G$21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28" l="1"/>
  <c r="I18" i="28"/>
  <c r="J19" i="27"/>
  <c r="J18" i="27"/>
  <c r="I18" i="11"/>
  <c r="I17" i="11"/>
  <c r="J19" i="19"/>
  <c r="J18" i="19"/>
  <c r="J18" i="8"/>
  <c r="J17" i="8"/>
  <c r="I19" i="18"/>
  <c r="I18" i="18"/>
  <c r="I19" i="4"/>
  <c r="I18" i="4"/>
  <c r="I18" i="17"/>
  <c r="I17" i="17"/>
</calcChain>
</file>

<file path=xl/sharedStrings.xml><?xml version="1.0" encoding="utf-8"?>
<sst xmlns="http://schemas.openxmlformats.org/spreadsheetml/2006/main" count="411" uniqueCount="119">
  <si>
    <t>Date</t>
  </si>
  <si>
    <t xml:space="preserve">Location </t>
  </si>
  <si>
    <t xml:space="preserve">Time </t>
  </si>
  <si>
    <t xml:space="preserve">Field Crew </t>
  </si>
  <si>
    <t>Site Number</t>
  </si>
  <si>
    <t xml:space="preserve">Weather Cond. </t>
  </si>
  <si>
    <t>Wind Speed</t>
  </si>
  <si>
    <t xml:space="preserve">Flow </t>
  </si>
  <si>
    <t>Tidbit Deployed</t>
  </si>
  <si>
    <t xml:space="preserve">Water Clarity </t>
  </si>
  <si>
    <t>Water Color</t>
  </si>
  <si>
    <r>
      <t>Temperature (</t>
    </r>
    <r>
      <rPr>
        <sz val="11"/>
        <color theme="1"/>
        <rFont val="Calibri"/>
        <family val="2"/>
      </rPr>
      <t>⁰C)</t>
    </r>
  </si>
  <si>
    <t>NC</t>
  </si>
  <si>
    <t>Site name:</t>
  </si>
  <si>
    <t xml:space="preserve">Date/Time: </t>
  </si>
  <si>
    <t>Field Crew:</t>
  </si>
  <si>
    <t>Depth (m)</t>
  </si>
  <si>
    <t>Dissolved Oxygen (mg/L)</t>
  </si>
  <si>
    <t>Specific Conductance (umhos/cm)</t>
  </si>
  <si>
    <t>Secchi Depth :</t>
  </si>
  <si>
    <t>57in</t>
  </si>
  <si>
    <t>Trego 2 (Deep Hole)</t>
  </si>
  <si>
    <t>5/17/22 - 11:30</t>
  </si>
  <si>
    <t>Linton/Nakoneczny</t>
  </si>
  <si>
    <t>Hayward 2 (Deep Hole)</t>
  </si>
  <si>
    <t>5/17/22 - 15:41</t>
  </si>
  <si>
    <t>80 in</t>
  </si>
  <si>
    <t>Trego Upstream</t>
  </si>
  <si>
    <t>Trego Deep Hole</t>
  </si>
  <si>
    <t>Trego Downstream</t>
  </si>
  <si>
    <r>
      <t>Sunny, 51</t>
    </r>
    <r>
      <rPr>
        <sz val="11"/>
        <color theme="1"/>
        <rFont val="Calibri"/>
        <family val="2"/>
      </rPr>
      <t>⁰F</t>
    </r>
  </si>
  <si>
    <t>Low</t>
  </si>
  <si>
    <t>Tea Color</t>
  </si>
  <si>
    <t xml:space="preserve">Slighty Turbid </t>
  </si>
  <si>
    <t>Moderate</t>
  </si>
  <si>
    <t xml:space="preserve">Yes, 8:50am </t>
  </si>
  <si>
    <t>Sunny,60⁰F</t>
  </si>
  <si>
    <t>No</t>
  </si>
  <si>
    <t>Clear</t>
  </si>
  <si>
    <t>Sunny, 66⁰F</t>
  </si>
  <si>
    <t>Yes</t>
  </si>
  <si>
    <t>Hayward Upstream</t>
  </si>
  <si>
    <t>Hayward Deep Hole</t>
  </si>
  <si>
    <t>Hayward Downstream</t>
  </si>
  <si>
    <t>Cloud cover, 70⁰F</t>
  </si>
  <si>
    <t>None</t>
  </si>
  <si>
    <t>Slighty Turbid</t>
  </si>
  <si>
    <t>High</t>
  </si>
  <si>
    <t xml:space="preserve">10% Cloud Cover </t>
  </si>
  <si>
    <t>75% Cloud Cover</t>
  </si>
  <si>
    <t>pH (SU)</t>
  </si>
  <si>
    <t>Linton/Bark</t>
  </si>
  <si>
    <r>
      <t>Light rain, 68</t>
    </r>
    <r>
      <rPr>
        <sz val="11"/>
        <color theme="1"/>
        <rFont val="Calibri"/>
        <family val="2"/>
      </rPr>
      <t>°F</t>
    </r>
  </si>
  <si>
    <t>NR</t>
  </si>
  <si>
    <t>Tea</t>
  </si>
  <si>
    <t>Mildly turbid</t>
  </si>
  <si>
    <t>21.87°C</t>
  </si>
  <si>
    <r>
      <t>Overcast, 68</t>
    </r>
    <r>
      <rPr>
        <sz val="11"/>
        <color theme="1"/>
        <rFont val="Calibri"/>
        <family val="2"/>
      </rPr>
      <t>°F</t>
    </r>
  </si>
  <si>
    <t>19.83°C</t>
  </si>
  <si>
    <r>
      <t>Slight overcast, 93</t>
    </r>
    <r>
      <rPr>
        <sz val="11"/>
        <color theme="1"/>
        <rFont val="Calibri"/>
        <family val="2"/>
      </rPr>
      <t>°F</t>
    </r>
  </si>
  <si>
    <t>22.44°C</t>
  </si>
  <si>
    <t>20.72°C</t>
  </si>
  <si>
    <t>Slight</t>
  </si>
  <si>
    <t>Water Temperature</t>
  </si>
  <si>
    <r>
      <t>Sunny, 67</t>
    </r>
    <r>
      <rPr>
        <sz val="11"/>
        <color theme="1"/>
        <rFont val="Calibri"/>
        <family val="2"/>
      </rPr>
      <t>°F</t>
    </r>
  </si>
  <si>
    <t>Slighly turbid</t>
  </si>
  <si>
    <t>Sunny, 73°F</t>
  </si>
  <si>
    <t>Calm</t>
  </si>
  <si>
    <t>Sunny, 74°F</t>
  </si>
  <si>
    <t>Cloudy, 65°F</t>
  </si>
  <si>
    <t>Overcast, 60°F</t>
  </si>
  <si>
    <t>Dark brown</t>
  </si>
  <si>
    <t>Cloudy, 66°F</t>
  </si>
  <si>
    <t>Linton/Linton</t>
  </si>
  <si>
    <t>Partly sunny, 76°F</t>
  </si>
  <si>
    <t>chl a volume (ml)</t>
  </si>
  <si>
    <t>60 (55 dup)</t>
  </si>
  <si>
    <t>7/12/22 - 11:45</t>
  </si>
  <si>
    <t>7/13/22 - 07:45</t>
  </si>
  <si>
    <t>87 in</t>
  </si>
  <si>
    <r>
      <t>Overcast, 60</t>
    </r>
    <r>
      <rPr>
        <sz val="11"/>
        <color theme="1"/>
        <rFont val="Calibri"/>
        <family val="2"/>
      </rPr>
      <t>°F</t>
    </r>
  </si>
  <si>
    <r>
      <t>Overcast, 70</t>
    </r>
    <r>
      <rPr>
        <sz val="11"/>
        <color theme="1"/>
        <rFont val="Calibri"/>
        <family val="2"/>
      </rPr>
      <t>°F</t>
    </r>
  </si>
  <si>
    <t>Cloudy, 73°F</t>
  </si>
  <si>
    <t>Overcast, 63°F</t>
  </si>
  <si>
    <t>Silty</t>
  </si>
  <si>
    <t>Partly sunny, 75°F</t>
  </si>
  <si>
    <t>Sunny, 75°F</t>
  </si>
  <si>
    <t>Deployed - data uploaded, battery replaced and deployment restarted</t>
  </si>
  <si>
    <t>52(sample); 53 (dup); 55 (blank)</t>
  </si>
  <si>
    <t>Sonde not recording, battery replaced and deployment restarted</t>
  </si>
  <si>
    <t>EXO3 status</t>
  </si>
  <si>
    <t>Deployed</t>
  </si>
  <si>
    <t>8/16/22 - 11:10</t>
  </si>
  <si>
    <t>8/17/22 - 07:45</t>
  </si>
  <si>
    <t>114 in</t>
  </si>
  <si>
    <t>115 in</t>
  </si>
  <si>
    <t>Specific Conductance</t>
  </si>
  <si>
    <t>min</t>
  </si>
  <si>
    <t>max</t>
  </si>
  <si>
    <t>DO%</t>
  </si>
  <si>
    <t>9/12/22 - 10:30</t>
  </si>
  <si>
    <t>Linton/Petersen</t>
  </si>
  <si>
    <t>150 in</t>
  </si>
  <si>
    <t>9/12/22 - 16:00</t>
  </si>
  <si>
    <t>102 in</t>
  </si>
  <si>
    <t>Dissolved Oxygen (mg/L)*</t>
  </si>
  <si>
    <t>50°F</t>
  </si>
  <si>
    <t>14.7°C</t>
  </si>
  <si>
    <t>19°C</t>
  </si>
  <si>
    <t>15.6°C</t>
  </si>
  <si>
    <t>18.5°C</t>
  </si>
  <si>
    <t>Linton</t>
  </si>
  <si>
    <r>
      <t>sunny, 58</t>
    </r>
    <r>
      <rPr>
        <sz val="11"/>
        <color theme="1"/>
        <rFont val="Calibri"/>
        <family val="2"/>
      </rPr>
      <t>°C</t>
    </r>
  </si>
  <si>
    <t>windy</t>
  </si>
  <si>
    <t>clear</t>
  </si>
  <si>
    <t>typical flow</t>
  </si>
  <si>
    <r>
      <t>sunny, 56</t>
    </r>
    <r>
      <rPr>
        <sz val="11"/>
        <color theme="1"/>
        <rFont val="Calibri"/>
        <family val="2"/>
      </rPr>
      <t>°C</t>
    </r>
  </si>
  <si>
    <t>lower water level, typical flow</t>
  </si>
  <si>
    <r>
      <t>sunny, 68</t>
    </r>
    <r>
      <rPr>
        <sz val="11"/>
        <color theme="1"/>
        <rFont val="Calibri"/>
        <family val="2"/>
      </rPr>
      <t>°C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</si>
</sst>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2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2" xfId="0" applyBorder="1" applyAlignment="1">
      <alignment wrapText="1"/>
    </xf>
    <xf numFmtId="0" fontId="0" fillId="0" borderId="11" xfId="0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right"/>
    </xf>
    <xf numFmtId="164" fontId="0" fillId="0" borderId="17" xfId="0" applyNumberFormat="1" applyBorder="1"/>
    <xf numFmtId="164" fontId="0" fillId="0" borderId="18" xfId="0" applyNumberFormat="1" applyBorder="1"/>
    <xf numFmtId="0" fontId="0" fillId="0" borderId="19" xfId="0" applyBorder="1"/>
    <xf numFmtId="0" fontId="0" fillId="0" borderId="20" xfId="0" applyBorder="1"/>
    <xf numFmtId="9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Trego Hydroelectric Project</a:t>
            </a:r>
          </a:p>
          <a:p>
            <a:pPr>
              <a:defRPr/>
            </a:pPr>
            <a:r>
              <a:rPr lang="en-US" baseline="0"/>
              <a:t>Location</a:t>
            </a:r>
            <a:r>
              <a:rPr lang="en-US"/>
              <a:t> #2 (Deep Hole), May 17,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'Trego Profile_May'!$C$6</c:f>
              <c:strCache>
                <c:ptCount val="1"/>
                <c:pt idx="0">
                  <c:v>Temperature (⁰C)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'Trego Profile_May'!$C$7:$C$17</c:f>
              <c:numCache>
                <c:formatCode>0.0</c:formatCode>
                <c:ptCount val="11"/>
                <c:pt idx="0">
                  <c:v>18.8</c:v>
                </c:pt>
                <c:pt idx="1">
                  <c:v>17.7</c:v>
                </c:pt>
                <c:pt idx="2">
                  <c:v>17.5</c:v>
                </c:pt>
                <c:pt idx="3">
                  <c:v>17.3</c:v>
                </c:pt>
                <c:pt idx="4">
                  <c:v>17.100000000000001</c:v>
                </c:pt>
                <c:pt idx="5">
                  <c:v>17.100000000000001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16.899999999999999</c:v>
                </c:pt>
                <c:pt idx="10">
                  <c:v>16.7</c:v>
                </c:pt>
              </c:numCache>
            </c:numRef>
          </c:xVal>
          <c:yVal>
            <c:numRef>
              <c:f>'Trego Profile_May'!$B$7:$B$17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41-4C7F-9ACF-653A2DD11DB5}"/>
            </c:ext>
          </c:extLst>
        </c:ser>
        <c:ser>
          <c:idx val="1"/>
          <c:order val="1"/>
          <c:tx>
            <c:strRef>
              <c:f>'Trego Profile_May'!$D$6</c:f>
              <c:strCache>
                <c:ptCount val="1"/>
                <c:pt idx="0">
                  <c:v>Dissolved Oxygen (mg/L)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'Trego Profile_May'!$D$7:$D$17</c:f>
              <c:numCache>
                <c:formatCode>General</c:formatCode>
                <c:ptCount val="11"/>
                <c:pt idx="0">
                  <c:v>7.87</c:v>
                </c:pt>
                <c:pt idx="1">
                  <c:v>8.2799999999999994</c:v>
                </c:pt>
                <c:pt idx="2">
                  <c:v>8.25</c:v>
                </c:pt>
                <c:pt idx="3">
                  <c:v>7.92</c:v>
                </c:pt>
                <c:pt idx="4">
                  <c:v>7.83</c:v>
                </c:pt>
                <c:pt idx="5">
                  <c:v>7.81</c:v>
                </c:pt>
                <c:pt idx="6">
                  <c:v>7.82</c:v>
                </c:pt>
                <c:pt idx="7">
                  <c:v>7.73</c:v>
                </c:pt>
                <c:pt idx="8">
                  <c:v>7.66</c:v>
                </c:pt>
                <c:pt idx="9">
                  <c:v>7.51</c:v>
                </c:pt>
                <c:pt idx="10">
                  <c:v>6.69</c:v>
                </c:pt>
              </c:numCache>
            </c:numRef>
          </c:xVal>
          <c:yVal>
            <c:numRef>
              <c:f>'Trego Profile_May'!$B$7:$B$17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41-4C7F-9ACF-653A2DD11DB5}"/>
            </c:ext>
          </c:extLst>
        </c:ser>
        <c:ser>
          <c:idx val="2"/>
          <c:order val="2"/>
          <c:tx>
            <c:strRef>
              <c:f>'Trego Profile_May'!$E$6</c:f>
              <c:strCache>
                <c:ptCount val="1"/>
                <c:pt idx="0">
                  <c:v>pH (SU)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'Trego Profile_May'!$E$7:$E$17</c:f>
              <c:numCache>
                <c:formatCode>General</c:formatCode>
                <c:ptCount val="11"/>
                <c:pt idx="0">
                  <c:v>7.47</c:v>
                </c:pt>
                <c:pt idx="1">
                  <c:v>7.51</c:v>
                </c:pt>
                <c:pt idx="2">
                  <c:v>7.49</c:v>
                </c:pt>
                <c:pt idx="3">
                  <c:v>7.45</c:v>
                </c:pt>
                <c:pt idx="4">
                  <c:v>7.44</c:v>
                </c:pt>
                <c:pt idx="5">
                  <c:v>7.43</c:v>
                </c:pt>
                <c:pt idx="6">
                  <c:v>7.43</c:v>
                </c:pt>
                <c:pt idx="7">
                  <c:v>7.42</c:v>
                </c:pt>
                <c:pt idx="8">
                  <c:v>7.41</c:v>
                </c:pt>
                <c:pt idx="9">
                  <c:v>7.39</c:v>
                </c:pt>
                <c:pt idx="10">
                  <c:v>7.23</c:v>
                </c:pt>
              </c:numCache>
            </c:numRef>
          </c:xVal>
          <c:yVal>
            <c:numRef>
              <c:f>'Trego Profile_May'!$B$7:$B$17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41-4C7F-9ACF-653A2DD11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695608"/>
        <c:axId val="539693312"/>
      </c:scatterChart>
      <c:valAx>
        <c:axId val="5396956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693312"/>
        <c:crosses val="autoZero"/>
        <c:crossBetween val="midCat"/>
      </c:valAx>
      <c:valAx>
        <c:axId val="53969331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695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Hayward Hydroelectric Project</a:t>
            </a:r>
          </a:p>
          <a:p>
            <a:pPr>
              <a:defRPr/>
            </a:pPr>
            <a:r>
              <a:rPr lang="en-US"/>
              <a:t>Location #2 (Deep Hole), May</a:t>
            </a:r>
            <a:r>
              <a:rPr lang="en-US" baseline="0"/>
              <a:t> 17, 2022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'Hayward Profile_May'!$C$6</c:f>
              <c:strCache>
                <c:ptCount val="1"/>
                <c:pt idx="0">
                  <c:v>Temperature (⁰C)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'Hayward Profile_May'!$C$7:$C$11</c:f>
              <c:numCache>
                <c:formatCode>General</c:formatCode>
                <c:ptCount val="5"/>
                <c:pt idx="0">
                  <c:v>16.899999999999999</c:v>
                </c:pt>
                <c:pt idx="1">
                  <c:v>15.3</c:v>
                </c:pt>
                <c:pt idx="2">
                  <c:v>14.6</c:v>
                </c:pt>
                <c:pt idx="3">
                  <c:v>13.4</c:v>
                </c:pt>
                <c:pt idx="4">
                  <c:v>13.2</c:v>
                </c:pt>
              </c:numCache>
            </c:numRef>
          </c:xVal>
          <c:yVal>
            <c:numRef>
              <c:f>'Hayward Profile_May'!$B$7:$B$11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7B-4777-9546-9AA819FE2B43}"/>
            </c:ext>
          </c:extLst>
        </c:ser>
        <c:ser>
          <c:idx val="1"/>
          <c:order val="1"/>
          <c:tx>
            <c:strRef>
              <c:f>'Hayward Profile_May'!$D$6</c:f>
              <c:strCache>
                <c:ptCount val="1"/>
                <c:pt idx="0">
                  <c:v>Dissolved Oxygen (mg/L)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'Hayward Profile_May'!$D$7:$D$11</c:f>
              <c:numCache>
                <c:formatCode>0.00</c:formatCode>
                <c:ptCount val="5"/>
                <c:pt idx="0">
                  <c:v>9.74</c:v>
                </c:pt>
                <c:pt idx="1">
                  <c:v>9.5</c:v>
                </c:pt>
                <c:pt idx="2">
                  <c:v>8.82</c:v>
                </c:pt>
                <c:pt idx="3">
                  <c:v>8.6</c:v>
                </c:pt>
                <c:pt idx="4">
                  <c:v>7.98</c:v>
                </c:pt>
              </c:numCache>
            </c:numRef>
          </c:xVal>
          <c:yVal>
            <c:numRef>
              <c:f>'Hayward Profile_May'!$B$7:$B$11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7B-4777-9546-9AA819FE2B43}"/>
            </c:ext>
          </c:extLst>
        </c:ser>
        <c:ser>
          <c:idx val="2"/>
          <c:order val="2"/>
          <c:tx>
            <c:strRef>
              <c:f>'Hayward Profile_May'!$E$6</c:f>
              <c:strCache>
                <c:ptCount val="1"/>
                <c:pt idx="0">
                  <c:v>pH (SU)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'Hayward Profile_May'!$E$7:$E$11</c:f>
              <c:numCache>
                <c:formatCode>0.00</c:formatCode>
                <c:ptCount val="5"/>
                <c:pt idx="0">
                  <c:v>7.75</c:v>
                </c:pt>
                <c:pt idx="1">
                  <c:v>7.63</c:v>
                </c:pt>
                <c:pt idx="2">
                  <c:v>7.56</c:v>
                </c:pt>
                <c:pt idx="3">
                  <c:v>7.5</c:v>
                </c:pt>
                <c:pt idx="4">
                  <c:v>7.43</c:v>
                </c:pt>
              </c:numCache>
            </c:numRef>
          </c:xVal>
          <c:yVal>
            <c:numRef>
              <c:f>'Hayward Profile_May'!$B$7:$B$11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57B-4777-9546-9AA819FE2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006768"/>
        <c:axId val="582004472"/>
      </c:scatterChart>
      <c:valAx>
        <c:axId val="5820067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004472"/>
        <c:crosses val="autoZero"/>
        <c:crossBetween val="midCat"/>
      </c:valAx>
      <c:valAx>
        <c:axId val="58200447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006768"/>
        <c:crosses val="autoZero"/>
        <c:crossBetween val="midCat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Trego Hydroelectric Project</a:t>
            </a:r>
          </a:p>
          <a:p>
            <a:pPr>
              <a:defRPr/>
            </a:pPr>
            <a:r>
              <a:rPr lang="en-US"/>
              <a:t>Location #2 (Deep Hole), July</a:t>
            </a:r>
            <a:r>
              <a:rPr lang="en-US" baseline="0"/>
              <a:t> 12, 2022</a:t>
            </a:r>
            <a:endParaRPr lang="en-US"/>
          </a:p>
          <a:p>
            <a:pPr>
              <a:defRPr/>
            </a:pPr>
            <a:r>
              <a:rPr lang="en-US" sz="1100"/>
              <a:t>*DO (mg/L) calculated using DO recorded in % saturation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'Trego Profile_July'!$C$6</c:f>
              <c:strCache>
                <c:ptCount val="1"/>
                <c:pt idx="0">
                  <c:v>Temperature (⁰C)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'Trego Profile_July'!$C$7:$C$16</c:f>
              <c:numCache>
                <c:formatCode>0.0</c:formatCode>
                <c:ptCount val="10"/>
                <c:pt idx="0">
                  <c:v>24.6</c:v>
                </c:pt>
                <c:pt idx="1">
                  <c:v>24</c:v>
                </c:pt>
                <c:pt idx="2">
                  <c:v>23.7</c:v>
                </c:pt>
                <c:pt idx="3">
                  <c:v>23.7</c:v>
                </c:pt>
                <c:pt idx="4">
                  <c:v>23.5</c:v>
                </c:pt>
                <c:pt idx="5">
                  <c:v>23.3</c:v>
                </c:pt>
                <c:pt idx="6">
                  <c:v>23.1</c:v>
                </c:pt>
                <c:pt idx="7">
                  <c:v>22.9</c:v>
                </c:pt>
                <c:pt idx="8">
                  <c:v>22.8</c:v>
                </c:pt>
                <c:pt idx="9">
                  <c:v>22.6</c:v>
                </c:pt>
              </c:numCache>
            </c:numRef>
          </c:xVal>
          <c:yVal>
            <c:numRef>
              <c:f>'Trego Profile_July'!$B$7:$B$16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75-45C4-84E3-13F957A57509}"/>
            </c:ext>
          </c:extLst>
        </c:ser>
        <c:ser>
          <c:idx val="1"/>
          <c:order val="1"/>
          <c:tx>
            <c:strRef>
              <c:f>'Trego Profile_July'!$D$6</c:f>
              <c:strCache>
                <c:ptCount val="1"/>
                <c:pt idx="0">
                  <c:v>Dissolved Oxygen (mg/L)*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'Trego Profile_July'!$D$7:$D$16</c:f>
              <c:numCache>
                <c:formatCode>General</c:formatCode>
                <c:ptCount val="10"/>
                <c:pt idx="0">
                  <c:v>7.27</c:v>
                </c:pt>
                <c:pt idx="1">
                  <c:v>7.1</c:v>
                </c:pt>
                <c:pt idx="2">
                  <c:v>6.97</c:v>
                </c:pt>
                <c:pt idx="3">
                  <c:v>6.86</c:v>
                </c:pt>
                <c:pt idx="4">
                  <c:v>6.41</c:v>
                </c:pt>
                <c:pt idx="5">
                  <c:v>5.44</c:v>
                </c:pt>
                <c:pt idx="6">
                  <c:v>5.26</c:v>
                </c:pt>
                <c:pt idx="7">
                  <c:v>5.39</c:v>
                </c:pt>
                <c:pt idx="8">
                  <c:v>5.39</c:v>
                </c:pt>
                <c:pt idx="9">
                  <c:v>4.59</c:v>
                </c:pt>
              </c:numCache>
            </c:numRef>
          </c:xVal>
          <c:yVal>
            <c:numRef>
              <c:f>'Trego Profile_July'!$B$7:$B$16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75-45C4-84E3-13F957A57509}"/>
            </c:ext>
          </c:extLst>
        </c:ser>
        <c:ser>
          <c:idx val="2"/>
          <c:order val="2"/>
          <c:tx>
            <c:strRef>
              <c:f>'Trego Profile_July'!$E$6</c:f>
              <c:strCache>
                <c:ptCount val="1"/>
                <c:pt idx="0">
                  <c:v>pH (SU)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'Trego Profile_July'!$E$7:$E$16</c:f>
              <c:numCache>
                <c:formatCode>General</c:formatCode>
                <c:ptCount val="10"/>
                <c:pt idx="0">
                  <c:v>7.84</c:v>
                </c:pt>
                <c:pt idx="1">
                  <c:v>7.82</c:v>
                </c:pt>
                <c:pt idx="2">
                  <c:v>7.79</c:v>
                </c:pt>
                <c:pt idx="3">
                  <c:v>7.69</c:v>
                </c:pt>
                <c:pt idx="4">
                  <c:v>7.56</c:v>
                </c:pt>
                <c:pt idx="5">
                  <c:v>7.36</c:v>
                </c:pt>
                <c:pt idx="6">
                  <c:v>7.31</c:v>
                </c:pt>
                <c:pt idx="7">
                  <c:v>7.3</c:v>
                </c:pt>
                <c:pt idx="8">
                  <c:v>7.29</c:v>
                </c:pt>
                <c:pt idx="9">
                  <c:v>7.24</c:v>
                </c:pt>
              </c:numCache>
            </c:numRef>
          </c:xVal>
          <c:yVal>
            <c:numRef>
              <c:f>'Trego Profile_July'!$B$7:$B$16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F75-45C4-84E3-13F957A5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18592"/>
        <c:axId val="505025152"/>
      </c:scatterChart>
      <c:valAx>
        <c:axId val="5050185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25152"/>
        <c:crosses val="autoZero"/>
        <c:crossBetween val="midCat"/>
      </c:valAx>
      <c:valAx>
        <c:axId val="50502515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18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Hayward Hydroelectric Project</a:t>
            </a:r>
          </a:p>
          <a:p>
            <a:pPr>
              <a:defRPr/>
            </a:pPr>
            <a:r>
              <a:rPr lang="en-US"/>
              <a:t>Location #2 (Deep Hole), July 13,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'Hayward Profile_July'!$C$6</c:f>
              <c:strCache>
                <c:ptCount val="1"/>
                <c:pt idx="0">
                  <c:v>Temperature (⁰C)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'Hayward Profile_July'!$C$7:$C$11</c:f>
              <c:numCache>
                <c:formatCode>General</c:formatCode>
                <c:ptCount val="5"/>
                <c:pt idx="0">
                  <c:v>21.5</c:v>
                </c:pt>
                <c:pt idx="1">
                  <c:v>21.5</c:v>
                </c:pt>
                <c:pt idx="2">
                  <c:v>21.5</c:v>
                </c:pt>
                <c:pt idx="3">
                  <c:v>19.899999999999999</c:v>
                </c:pt>
                <c:pt idx="4">
                  <c:v>19.2</c:v>
                </c:pt>
              </c:numCache>
            </c:numRef>
          </c:xVal>
          <c:yVal>
            <c:numRef>
              <c:f>'Hayward Profile_July'!$B$7:$B$11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1F-4C7C-9C7A-D97EFF4A5785}"/>
            </c:ext>
          </c:extLst>
        </c:ser>
        <c:ser>
          <c:idx val="1"/>
          <c:order val="1"/>
          <c:tx>
            <c:strRef>
              <c:f>'Hayward Profile_July'!$D$6</c:f>
              <c:strCache>
                <c:ptCount val="1"/>
                <c:pt idx="0">
                  <c:v>Dissolved Oxygen (mg/L)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'Hayward Profile_July'!$D$7:$D$11</c:f>
              <c:numCache>
                <c:formatCode>0.00</c:formatCode>
                <c:ptCount val="5"/>
                <c:pt idx="0">
                  <c:v>8.93</c:v>
                </c:pt>
                <c:pt idx="1">
                  <c:v>8.93</c:v>
                </c:pt>
                <c:pt idx="2">
                  <c:v>8.94</c:v>
                </c:pt>
                <c:pt idx="3">
                  <c:v>9.06</c:v>
                </c:pt>
                <c:pt idx="4">
                  <c:v>8.25</c:v>
                </c:pt>
              </c:numCache>
            </c:numRef>
          </c:xVal>
          <c:yVal>
            <c:numRef>
              <c:f>'Hayward Profile_July'!$B$7:$B$11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1F-4C7C-9C7A-D97EFF4A5785}"/>
            </c:ext>
          </c:extLst>
        </c:ser>
        <c:ser>
          <c:idx val="2"/>
          <c:order val="2"/>
          <c:tx>
            <c:strRef>
              <c:f>'Hayward Profile_July'!$E$6</c:f>
              <c:strCache>
                <c:ptCount val="1"/>
                <c:pt idx="0">
                  <c:v>pH (SU)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'Hayward Profile_July'!$E$7:$E$11</c:f>
              <c:numCache>
                <c:formatCode>0.00</c:formatCode>
                <c:ptCount val="5"/>
                <c:pt idx="0">
                  <c:v>8.09</c:v>
                </c:pt>
                <c:pt idx="1">
                  <c:v>8.08</c:v>
                </c:pt>
                <c:pt idx="2">
                  <c:v>8.08</c:v>
                </c:pt>
                <c:pt idx="3">
                  <c:v>7.87</c:v>
                </c:pt>
                <c:pt idx="4">
                  <c:v>7.57</c:v>
                </c:pt>
              </c:numCache>
            </c:numRef>
          </c:xVal>
          <c:yVal>
            <c:numRef>
              <c:f>'Hayward Profile_July'!$B$7:$B$11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1F-4C7C-9C7A-D97EFF4A5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441024"/>
        <c:axId val="589445288"/>
      </c:scatterChart>
      <c:valAx>
        <c:axId val="5894410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445288"/>
        <c:crosses val="autoZero"/>
        <c:crossBetween val="midCat"/>
        <c:minorUnit val="1"/>
      </c:valAx>
      <c:valAx>
        <c:axId val="589445288"/>
        <c:scaling>
          <c:orientation val="maxMin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441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Trego Hydroelectric</a:t>
            </a:r>
            <a:r>
              <a:rPr lang="en-US" baseline="0"/>
              <a:t> Project</a:t>
            </a:r>
          </a:p>
          <a:p>
            <a:pPr>
              <a:defRPr/>
            </a:pPr>
            <a:r>
              <a:rPr lang="en-US" baseline="0"/>
              <a:t>Location #</a:t>
            </a:r>
            <a:r>
              <a:rPr lang="en-US"/>
              <a:t>2 (Deep Hole), August</a:t>
            </a:r>
            <a:r>
              <a:rPr lang="en-US" baseline="0"/>
              <a:t> </a:t>
            </a:r>
            <a:r>
              <a:rPr lang="en-US"/>
              <a:t>16,</a:t>
            </a:r>
            <a:r>
              <a:rPr lang="en-US" baseline="0"/>
              <a:t> 20</a:t>
            </a:r>
            <a:r>
              <a:rPr lang="en-US"/>
              <a:t>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'Trego Profile_August'!$C$6</c:f>
              <c:strCache>
                <c:ptCount val="1"/>
                <c:pt idx="0">
                  <c:v>Temperature (⁰C)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'Trego Profile_August'!$C$7:$C$17</c:f>
              <c:numCache>
                <c:formatCode>0.0</c:formatCode>
                <c:ptCount val="11"/>
                <c:pt idx="0">
                  <c:v>22.5</c:v>
                </c:pt>
                <c:pt idx="1">
                  <c:v>22.5</c:v>
                </c:pt>
                <c:pt idx="2">
                  <c:v>22.4</c:v>
                </c:pt>
                <c:pt idx="3">
                  <c:v>21.1</c:v>
                </c:pt>
                <c:pt idx="4">
                  <c:v>20.7</c:v>
                </c:pt>
                <c:pt idx="5">
                  <c:v>20.100000000000001</c:v>
                </c:pt>
                <c:pt idx="6">
                  <c:v>19.8</c:v>
                </c:pt>
                <c:pt idx="7">
                  <c:v>19.5</c:v>
                </c:pt>
                <c:pt idx="8">
                  <c:v>19.2</c:v>
                </c:pt>
                <c:pt idx="9">
                  <c:v>19.100000000000001</c:v>
                </c:pt>
                <c:pt idx="10">
                  <c:v>19</c:v>
                </c:pt>
              </c:numCache>
            </c:numRef>
          </c:xVal>
          <c:yVal>
            <c:numRef>
              <c:f>'Trego Profile_August'!$B$7:$B$17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36-4F0E-96F9-6DE06AD1F080}"/>
            </c:ext>
          </c:extLst>
        </c:ser>
        <c:ser>
          <c:idx val="1"/>
          <c:order val="1"/>
          <c:tx>
            <c:strRef>
              <c:f>'Trego Profile_August'!$D$6</c:f>
              <c:strCache>
                <c:ptCount val="1"/>
                <c:pt idx="0">
                  <c:v>Dissolved Oxygen (mg/L)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'Trego Profile_August'!$D$7:$D$17</c:f>
              <c:numCache>
                <c:formatCode>General</c:formatCode>
                <c:ptCount val="11"/>
                <c:pt idx="0">
                  <c:v>9.2799999999999994</c:v>
                </c:pt>
                <c:pt idx="1">
                  <c:v>9.35</c:v>
                </c:pt>
                <c:pt idx="2">
                  <c:v>9.15</c:v>
                </c:pt>
                <c:pt idx="3">
                  <c:v>7.41</c:v>
                </c:pt>
                <c:pt idx="4">
                  <c:v>7.48</c:v>
                </c:pt>
                <c:pt idx="5">
                  <c:v>7.52</c:v>
                </c:pt>
                <c:pt idx="6">
                  <c:v>7.42</c:v>
                </c:pt>
                <c:pt idx="7">
                  <c:v>7.11</c:v>
                </c:pt>
                <c:pt idx="8">
                  <c:v>6.83</c:v>
                </c:pt>
                <c:pt idx="9">
                  <c:v>6.32</c:v>
                </c:pt>
                <c:pt idx="10">
                  <c:v>6.02</c:v>
                </c:pt>
              </c:numCache>
            </c:numRef>
          </c:xVal>
          <c:yVal>
            <c:numRef>
              <c:f>'Trego Profile_August'!$B$7:$B$17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36-4F0E-96F9-6DE06AD1F080}"/>
            </c:ext>
          </c:extLst>
        </c:ser>
        <c:ser>
          <c:idx val="2"/>
          <c:order val="2"/>
          <c:tx>
            <c:strRef>
              <c:f>'Trego Profile_August'!$E$6</c:f>
              <c:strCache>
                <c:ptCount val="1"/>
                <c:pt idx="0">
                  <c:v>pH (SU)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'Trego Profile_August'!$E$7:$E$17</c:f>
              <c:numCache>
                <c:formatCode>General</c:formatCode>
                <c:ptCount val="11"/>
                <c:pt idx="0">
                  <c:v>8.17</c:v>
                </c:pt>
                <c:pt idx="1">
                  <c:v>8.17</c:v>
                </c:pt>
                <c:pt idx="2">
                  <c:v>8.16</c:v>
                </c:pt>
                <c:pt idx="3">
                  <c:v>7.67</c:v>
                </c:pt>
                <c:pt idx="4">
                  <c:v>7.64</c:v>
                </c:pt>
                <c:pt idx="5">
                  <c:v>7.62</c:v>
                </c:pt>
                <c:pt idx="6">
                  <c:v>7.57</c:v>
                </c:pt>
                <c:pt idx="7">
                  <c:v>7.53</c:v>
                </c:pt>
                <c:pt idx="8">
                  <c:v>7.48</c:v>
                </c:pt>
                <c:pt idx="9">
                  <c:v>7.43</c:v>
                </c:pt>
                <c:pt idx="10">
                  <c:v>7.33</c:v>
                </c:pt>
              </c:numCache>
            </c:numRef>
          </c:xVal>
          <c:yVal>
            <c:numRef>
              <c:f>'Trego Profile_August'!$B$7:$B$17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436-4F0E-96F9-6DE06AD1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332112"/>
        <c:axId val="588328504"/>
      </c:scatterChart>
      <c:valAx>
        <c:axId val="5883321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328504"/>
        <c:crosses val="autoZero"/>
        <c:crossBetween val="midCat"/>
      </c:valAx>
      <c:valAx>
        <c:axId val="5883285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332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Hayward Hydroelectric Project</a:t>
            </a:r>
          </a:p>
          <a:p>
            <a:pPr>
              <a:defRPr/>
            </a:pPr>
            <a:r>
              <a:rPr lang="en-US"/>
              <a:t>Location #2 (Deep Hole), August 17,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'Hayward Profile_August'!$C$6</c:f>
              <c:strCache>
                <c:ptCount val="1"/>
                <c:pt idx="0">
                  <c:v>Temperature (⁰C)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'Hayward Profile_August'!$C$7:$C$11</c:f>
              <c:numCache>
                <c:formatCode>General</c:formatCode>
                <c:ptCount val="5"/>
                <c:pt idx="0">
                  <c:v>21</c:v>
                </c:pt>
                <c:pt idx="1">
                  <c:v>20.9</c:v>
                </c:pt>
                <c:pt idx="2">
                  <c:v>18.899999999999999</c:v>
                </c:pt>
                <c:pt idx="3">
                  <c:v>18.100000000000001</c:v>
                </c:pt>
                <c:pt idx="4">
                  <c:v>16.8</c:v>
                </c:pt>
              </c:numCache>
            </c:numRef>
          </c:xVal>
          <c:yVal>
            <c:numRef>
              <c:f>'Hayward Profile_August'!$B$7:$B$11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6C-4396-AEE3-C990EA845D48}"/>
            </c:ext>
          </c:extLst>
        </c:ser>
        <c:ser>
          <c:idx val="1"/>
          <c:order val="1"/>
          <c:tx>
            <c:strRef>
              <c:f>'Hayward Profile_August'!$D$6</c:f>
              <c:strCache>
                <c:ptCount val="1"/>
                <c:pt idx="0">
                  <c:v>Dissolved Oxygen (mg/L)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'Hayward Profile_August'!$D$7:$D$11</c:f>
              <c:numCache>
                <c:formatCode>0.00</c:formatCode>
                <c:ptCount val="5"/>
                <c:pt idx="0">
                  <c:v>9.7100000000000009</c:v>
                </c:pt>
                <c:pt idx="1">
                  <c:v>9.7200000000000006</c:v>
                </c:pt>
                <c:pt idx="2">
                  <c:v>8.75</c:v>
                </c:pt>
                <c:pt idx="3">
                  <c:v>8.25</c:v>
                </c:pt>
                <c:pt idx="4">
                  <c:v>8.1999999999999993</c:v>
                </c:pt>
              </c:numCache>
            </c:numRef>
          </c:xVal>
          <c:yVal>
            <c:numRef>
              <c:f>'Hayward Profile_August'!$B$7:$B$11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86C-4396-AEE3-C990EA845D48}"/>
            </c:ext>
          </c:extLst>
        </c:ser>
        <c:ser>
          <c:idx val="2"/>
          <c:order val="2"/>
          <c:tx>
            <c:strRef>
              <c:f>'Hayward Profile_August'!$E$6</c:f>
              <c:strCache>
                <c:ptCount val="1"/>
                <c:pt idx="0">
                  <c:v>pH (SU)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'Hayward Profile_August'!$E$7:$E$11</c:f>
              <c:numCache>
                <c:formatCode>0.00</c:formatCode>
                <c:ptCount val="5"/>
                <c:pt idx="0">
                  <c:v>8.24</c:v>
                </c:pt>
                <c:pt idx="1">
                  <c:v>8.23</c:v>
                </c:pt>
                <c:pt idx="2">
                  <c:v>7.89</c:v>
                </c:pt>
                <c:pt idx="3">
                  <c:v>7.73</c:v>
                </c:pt>
                <c:pt idx="4">
                  <c:v>7.54</c:v>
                </c:pt>
              </c:numCache>
            </c:numRef>
          </c:xVal>
          <c:yVal>
            <c:numRef>
              <c:f>'Hayward Profile_August'!$B$7:$B$11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86C-4396-AEE3-C990EA84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318400"/>
        <c:axId val="548322008"/>
      </c:scatterChart>
      <c:valAx>
        <c:axId val="548318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22008"/>
        <c:crosses val="autoZero"/>
        <c:crossBetween val="midCat"/>
        <c:minorUnit val="1"/>
      </c:valAx>
      <c:valAx>
        <c:axId val="54832200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18400"/>
        <c:crosses val="autoZero"/>
        <c:crossBetween val="midCat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Trego Hydroelectric Project</a:t>
            </a:r>
          </a:p>
          <a:p>
            <a:pPr>
              <a:defRPr/>
            </a:pPr>
            <a:r>
              <a:rPr lang="en-US"/>
              <a:t>Location #2 (Deep Hole), September 12,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'Trego Profile_Sept'!$C$6</c:f>
              <c:strCache>
                <c:ptCount val="1"/>
                <c:pt idx="0">
                  <c:v>Temperature (⁰C)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'Trego Profile_Sept'!$C$7:$C$17</c:f>
              <c:numCache>
                <c:formatCode>0.0</c:formatCode>
                <c:ptCount val="11"/>
                <c:pt idx="0">
                  <c:v>19.600000000000001</c:v>
                </c:pt>
                <c:pt idx="1">
                  <c:v>19.7</c:v>
                </c:pt>
                <c:pt idx="2">
                  <c:v>19.600000000000001</c:v>
                </c:pt>
                <c:pt idx="3">
                  <c:v>19.5</c:v>
                </c:pt>
                <c:pt idx="4">
                  <c:v>19.3</c:v>
                </c:pt>
                <c:pt idx="5">
                  <c:v>18.8</c:v>
                </c:pt>
                <c:pt idx="6">
                  <c:v>18.3</c:v>
                </c:pt>
                <c:pt idx="7">
                  <c:v>18.2</c:v>
                </c:pt>
              </c:numCache>
            </c:numRef>
          </c:xVal>
          <c:yVal>
            <c:numRef>
              <c:f>'Trego Profile_Sept'!$B$7:$B$17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71-4E89-A46E-F421F0E39437}"/>
            </c:ext>
          </c:extLst>
        </c:ser>
        <c:ser>
          <c:idx val="1"/>
          <c:order val="1"/>
          <c:tx>
            <c:strRef>
              <c:f>'Trego Profile_Sept'!$D$6</c:f>
              <c:strCache>
                <c:ptCount val="1"/>
                <c:pt idx="0">
                  <c:v>Dissolved Oxygen (mg/L)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'Trego Profile_Sept'!$D$7:$D$17</c:f>
              <c:numCache>
                <c:formatCode>General</c:formatCode>
                <c:ptCount val="11"/>
                <c:pt idx="0">
                  <c:v>7.58</c:v>
                </c:pt>
                <c:pt idx="1">
                  <c:v>7.67</c:v>
                </c:pt>
                <c:pt idx="2">
                  <c:v>7.56</c:v>
                </c:pt>
                <c:pt idx="3">
                  <c:v>7.29</c:v>
                </c:pt>
                <c:pt idx="4">
                  <c:v>5.87</c:v>
                </c:pt>
                <c:pt idx="5">
                  <c:v>5.81</c:v>
                </c:pt>
                <c:pt idx="6">
                  <c:v>6.85</c:v>
                </c:pt>
                <c:pt idx="7">
                  <c:v>6.97</c:v>
                </c:pt>
              </c:numCache>
            </c:numRef>
          </c:xVal>
          <c:yVal>
            <c:numRef>
              <c:f>'Trego Profile_Sept'!$B$7:$B$17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71-4E89-A46E-F421F0E39437}"/>
            </c:ext>
          </c:extLst>
        </c:ser>
        <c:ser>
          <c:idx val="2"/>
          <c:order val="2"/>
          <c:tx>
            <c:strRef>
              <c:f>'Trego Profile_Sept'!$E$6</c:f>
              <c:strCache>
                <c:ptCount val="1"/>
                <c:pt idx="0">
                  <c:v>pH (SU)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'Trego Profile_Sept'!$E$7:$E$17</c:f>
              <c:numCache>
                <c:formatCode>General</c:formatCode>
                <c:ptCount val="11"/>
                <c:pt idx="0">
                  <c:v>7.76</c:v>
                </c:pt>
                <c:pt idx="1">
                  <c:v>7.72</c:v>
                </c:pt>
                <c:pt idx="2">
                  <c:v>7.71</c:v>
                </c:pt>
                <c:pt idx="3">
                  <c:v>7.69</c:v>
                </c:pt>
                <c:pt idx="4">
                  <c:v>7.51</c:v>
                </c:pt>
                <c:pt idx="5">
                  <c:v>7.44</c:v>
                </c:pt>
                <c:pt idx="6">
                  <c:v>7.49</c:v>
                </c:pt>
                <c:pt idx="7">
                  <c:v>7.53</c:v>
                </c:pt>
              </c:numCache>
            </c:numRef>
          </c:xVal>
          <c:yVal>
            <c:numRef>
              <c:f>'Trego Profile_Sept'!$B$7:$B$17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C71-4E89-A46E-F421F0E39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332112"/>
        <c:axId val="588328504"/>
      </c:scatterChart>
      <c:valAx>
        <c:axId val="5883321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328504"/>
        <c:crosses val="autoZero"/>
        <c:crossBetween val="midCat"/>
      </c:valAx>
      <c:valAx>
        <c:axId val="5883285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332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Hayward Hydroelectric Project</a:t>
            </a:r>
          </a:p>
          <a:p>
            <a:pPr>
              <a:defRPr/>
            </a:pPr>
            <a:r>
              <a:rPr lang="en-US"/>
              <a:t>Location #2 (Deep Hole), September 12,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'Hayward Profile_Sept'!$C$6</c:f>
              <c:strCache>
                <c:ptCount val="1"/>
                <c:pt idx="0">
                  <c:v>Temperature (⁰C)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'Hayward Profile_Sept'!$C$7:$C$11</c:f>
              <c:numCache>
                <c:formatCode>General</c:formatCode>
                <c:ptCount val="5"/>
                <c:pt idx="0">
                  <c:v>18.399999999999999</c:v>
                </c:pt>
                <c:pt idx="1">
                  <c:v>18.399999999999999</c:v>
                </c:pt>
                <c:pt idx="2">
                  <c:v>16.899999999999999</c:v>
                </c:pt>
                <c:pt idx="3">
                  <c:v>14.9</c:v>
                </c:pt>
                <c:pt idx="4">
                  <c:v>14.3</c:v>
                </c:pt>
              </c:numCache>
            </c:numRef>
          </c:xVal>
          <c:yVal>
            <c:numRef>
              <c:f>'Hayward Profile_Sept'!$B$7:$B$11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83-4AD7-906A-A49566F955AC}"/>
            </c:ext>
          </c:extLst>
        </c:ser>
        <c:ser>
          <c:idx val="1"/>
          <c:order val="1"/>
          <c:tx>
            <c:strRef>
              <c:f>'Hayward Profile_Sept'!$D$6</c:f>
              <c:strCache>
                <c:ptCount val="1"/>
                <c:pt idx="0">
                  <c:v>Dissolved Oxygen (mg/L)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'Hayward Profile_Sept'!$D$7:$D$11</c:f>
              <c:numCache>
                <c:formatCode>0.00</c:formatCode>
                <c:ptCount val="5"/>
                <c:pt idx="0">
                  <c:v>8.7100000000000009</c:v>
                </c:pt>
                <c:pt idx="1">
                  <c:v>8.6999999999999993</c:v>
                </c:pt>
                <c:pt idx="2">
                  <c:v>8.94</c:v>
                </c:pt>
                <c:pt idx="3">
                  <c:v>8.7899999999999991</c:v>
                </c:pt>
                <c:pt idx="4">
                  <c:v>8.5399999999999991</c:v>
                </c:pt>
              </c:numCache>
            </c:numRef>
          </c:xVal>
          <c:yVal>
            <c:numRef>
              <c:f>'Hayward Profile_Sept'!$B$7:$B$11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83-4AD7-906A-A49566F955AC}"/>
            </c:ext>
          </c:extLst>
        </c:ser>
        <c:ser>
          <c:idx val="2"/>
          <c:order val="2"/>
          <c:tx>
            <c:strRef>
              <c:f>'Hayward Profile_Sept'!$E$6</c:f>
              <c:strCache>
                <c:ptCount val="1"/>
                <c:pt idx="0">
                  <c:v>pH (SU)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'Hayward Profile_Sept'!$E$7:$E$11</c:f>
              <c:numCache>
                <c:formatCode>0.00</c:formatCode>
                <c:ptCount val="5"/>
                <c:pt idx="0">
                  <c:v>7.88</c:v>
                </c:pt>
                <c:pt idx="1">
                  <c:v>7.85</c:v>
                </c:pt>
                <c:pt idx="2">
                  <c:v>7.84</c:v>
                </c:pt>
                <c:pt idx="3">
                  <c:v>7.68</c:v>
                </c:pt>
                <c:pt idx="4">
                  <c:v>7.63</c:v>
                </c:pt>
              </c:numCache>
            </c:numRef>
          </c:xVal>
          <c:yVal>
            <c:numRef>
              <c:f>'Hayward Profile_Sept'!$B$7:$B$11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83-4AD7-906A-A49566F95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318400"/>
        <c:axId val="548322008"/>
      </c:scatterChart>
      <c:valAx>
        <c:axId val="548318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22008"/>
        <c:crosses val="autoZero"/>
        <c:crossBetween val="midCat"/>
        <c:minorUnit val="1"/>
      </c:valAx>
      <c:valAx>
        <c:axId val="54832200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18400"/>
        <c:crosses val="autoZero"/>
        <c:crossBetween val="midCat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857250</xdr:colOff>
      <xdr:row>3</xdr:row>
      <xdr:rowOff>19050</xdr:rowOff>
    </xdr:from>
    <xdr:to>
      <xdr:col>16</xdr:col>
      <xdr:colOff>419100</xdr:colOff>
      <xdr:row>9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2FE20A0-11F3-47E9-9D43-48F80F47F4ED}"/>
            </a:ext>
          </a:extLst>
        </xdr:cNvPr>
        <xdr:cNvSpPr txBox="1"/>
      </xdr:nvSpPr>
      <xdr:spPr>
        <a:xfrm>
          <a:off x="14354175" y="600075"/>
          <a:ext cx="1457325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</a:p>
        <a:p>
          <a:endParaRPr lang="en-US" sz="1100"/>
        </a:p>
        <a:p>
          <a:r>
            <a:rPr lang="en-US" sz="1100"/>
            <a:t>NC (Not Collected)</a:t>
          </a:r>
        </a:p>
        <a:p>
          <a:endParaRPr lang="en-US" sz="1100"/>
        </a:p>
        <a:p>
          <a:r>
            <a:rPr lang="en-US" sz="1100"/>
            <a:t>NR (Not Recorded)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</xdr:row>
      <xdr:rowOff>157162</xdr:rowOff>
    </xdr:from>
    <xdr:to>
      <xdr:col>15</xdr:col>
      <xdr:colOff>104775</xdr:colOff>
      <xdr:row>14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5E1198-0F26-4D64-B9C8-5335255B4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109537</xdr:colOff>
      <xdr:row>2</xdr:row>
      <xdr:rowOff>4762</xdr:rowOff>
    </xdr:from>
    <xdr:to>
      <xdr:col>14</xdr:col>
      <xdr:colOff>414337</xdr:colOff>
      <xdr:row>14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ACCDC5-9C09-4930-91B5-CD8D36556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581025</xdr:colOff>
      <xdr:row>1</xdr:row>
      <xdr:rowOff>142875</xdr:rowOff>
    </xdr:from>
    <xdr:to>
      <xdr:col>16</xdr:col>
      <xdr:colOff>142875</xdr:colOff>
      <xdr:row>6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DBFEDF-0F9E-4E8F-B330-3CE21FBBCB42}"/>
            </a:ext>
          </a:extLst>
        </xdr:cNvPr>
        <xdr:cNvSpPr txBox="1"/>
      </xdr:nvSpPr>
      <xdr:spPr>
        <a:xfrm>
          <a:off x="14077950" y="342900"/>
          <a:ext cx="145732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</a:p>
        <a:p>
          <a:endParaRPr lang="en-US" sz="1100"/>
        </a:p>
        <a:p>
          <a:r>
            <a:rPr lang="en-US" sz="1100"/>
            <a:t>NC (Not Collected)</a:t>
          </a:r>
        </a:p>
        <a:p>
          <a:endParaRPr lang="en-US" sz="1100"/>
        </a:p>
        <a:p>
          <a:r>
            <a:rPr lang="en-US" sz="1100"/>
            <a:t>NR (Not Recorded)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</xdr:row>
      <xdr:rowOff>90487</xdr:rowOff>
    </xdr:from>
    <xdr:to>
      <xdr:col>13</xdr:col>
      <xdr:colOff>47625</xdr:colOff>
      <xdr:row>13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852D5A-954F-F841-E8DF-69C81E2F72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223837</xdr:colOff>
      <xdr:row>1</xdr:row>
      <xdr:rowOff>138112</xdr:rowOff>
    </xdr:from>
    <xdr:to>
      <xdr:col>12</xdr:col>
      <xdr:colOff>461962</xdr:colOff>
      <xdr:row>13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E8A745-2E53-616C-88C9-13DB0666D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</xdr:row>
      <xdr:rowOff>42862</xdr:rowOff>
    </xdr:from>
    <xdr:to>
      <xdr:col>15</xdr:col>
      <xdr:colOff>85725</xdr:colOff>
      <xdr:row>14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6DDDEE-F56B-44FE-3990-1EA08EE9F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0.225</cdr:x>
      <cdr:y>0.83854</cdr:y>
    </cdr:from>
    <cdr:to>
      <cdr:x>0.56875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88FBAAD-E2F5-138C-806E-AE34527E8CD5}"/>
            </a:ext>
          </a:extLst>
        </cdr:cNvPr>
        <cdr:cNvSpPr txBox="1"/>
      </cdr:nvSpPr>
      <cdr:spPr>
        <a:xfrm xmlns:a="http://schemas.openxmlformats.org/drawingml/2006/main">
          <a:off x="1028700" y="2300287"/>
          <a:ext cx="1571625" cy="44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</xdr:row>
      <xdr:rowOff>52387</xdr:rowOff>
    </xdr:from>
    <xdr:to>
      <xdr:col>15</xdr:col>
      <xdr:colOff>114300</xdr:colOff>
      <xdr:row>13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B7CA1C-1D18-87EB-D080-B481894A4A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</xdr:row>
      <xdr:rowOff>157162</xdr:rowOff>
    </xdr:from>
    <xdr:to>
      <xdr:col>15</xdr:col>
      <xdr:colOff>104775</xdr:colOff>
      <xdr:row>14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F6395D-A7FE-8823-9A83-14499892A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109537</xdr:colOff>
      <xdr:row>2</xdr:row>
      <xdr:rowOff>4762</xdr:rowOff>
    </xdr:from>
    <xdr:to>
      <xdr:col>14</xdr:col>
      <xdr:colOff>414337</xdr:colOff>
      <xdr:row>14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126603-1887-A775-1464-D788B6158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C959-30A0-4EE4-B4B2-EAA221AF74A1}">
  <dimension ref="A1:N19"/>
  <sheetViews>
    <sheetView tabSelected="1" workbookViewId="0">
      <pane ySplit="1" topLeftCell="A2" activePane="bottomLeft" state="frozen"/>
      <selection pane="bottomLeft" activeCell="J30" sqref="J30"/>
    </sheetView>
  </sheetViews>
  <sheetFormatPr defaultRowHeight="15" x14ac:dyDescent="0.25"/>
  <cols>
    <col min="1" max="1" width="26.28515625" customWidth="1"/>
    <col min="2" max="3" width="12.85546875" customWidth="1"/>
    <col min="5" max="5" width="18" customWidth="1"/>
    <col min="6" max="6" width="21" customWidth="1"/>
    <col min="7" max="7" width="13.7109375" customWidth="1"/>
    <col min="8" max="8" width="17.5703125" customWidth="1"/>
    <col min="9" max="9" width="13.85546875" customWidth="1"/>
    <col min="10" max="10" width="10.140625" customWidth="1"/>
    <col min="11" max="11" width="15.7109375" customWidth="1"/>
    <col min="14" max="14" width="13" customWidth="1"/>
    <col min="15" max="15" width="19.28515625" customWidth="1"/>
    <col min="17" max="17" width="10" customWidth="1"/>
    <col min="18" max="18" width="19.28515625" customWidth="1"/>
    <col min="19" max="19" width="6" customWidth="1"/>
    <col min="20" max="20" width="21.5703125" customWidth="1"/>
  </cols>
  <sheetData>
    <row r="1" spans="1:14" ht="15.75" thickBot="1" x14ac:dyDescent="0.3">
      <c r="A1" s="2" t="s">
        <v>1</v>
      </c>
      <c r="B1" s="3" t="s">
        <v>4</v>
      </c>
      <c r="C1" s="3" t="s">
        <v>0</v>
      </c>
      <c r="D1" s="3" t="s">
        <v>2</v>
      </c>
      <c r="E1" s="3" t="s">
        <v>3</v>
      </c>
      <c r="F1" s="3" t="s">
        <v>5</v>
      </c>
      <c r="G1" s="3" t="s">
        <v>6</v>
      </c>
      <c r="H1" s="3" t="s">
        <v>10</v>
      </c>
      <c r="I1" s="3" t="s">
        <v>9</v>
      </c>
      <c r="J1" s="3" t="s">
        <v>7</v>
      </c>
      <c r="K1" s="4" t="s">
        <v>63</v>
      </c>
      <c r="L1" s="4" t="s">
        <v>8</v>
      </c>
      <c r="M1" s="3" t="s">
        <v>75</v>
      </c>
      <c r="N1" s="4" t="s">
        <v>90</v>
      </c>
    </row>
    <row r="2" spans="1:14" x14ac:dyDescent="0.25">
      <c r="A2" t="s">
        <v>27</v>
      </c>
      <c r="B2">
        <v>1</v>
      </c>
      <c r="C2" s="1">
        <v>44698</v>
      </c>
      <c r="D2" s="5">
        <v>0.375</v>
      </c>
      <c r="E2" t="s">
        <v>23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L2" t="s">
        <v>35</v>
      </c>
    </row>
    <row r="3" spans="1:14" x14ac:dyDescent="0.25">
      <c r="A3" t="s">
        <v>28</v>
      </c>
      <c r="B3">
        <v>2</v>
      </c>
      <c r="C3" s="1">
        <v>44698</v>
      </c>
      <c r="D3" s="5">
        <v>0.47916666666666669</v>
      </c>
      <c r="E3" t="s">
        <v>23</v>
      </c>
      <c r="F3" t="s">
        <v>36</v>
      </c>
      <c r="G3" t="s">
        <v>31</v>
      </c>
      <c r="H3" t="s">
        <v>32</v>
      </c>
      <c r="I3" t="s">
        <v>33</v>
      </c>
      <c r="J3" t="s">
        <v>31</v>
      </c>
      <c r="L3" t="s">
        <v>37</v>
      </c>
    </row>
    <row r="4" spans="1:14" x14ac:dyDescent="0.25">
      <c r="A4" t="s">
        <v>29</v>
      </c>
      <c r="B4">
        <v>3</v>
      </c>
      <c r="C4" s="1">
        <v>44698</v>
      </c>
      <c r="D4" s="5">
        <v>0.5625</v>
      </c>
      <c r="E4" t="s">
        <v>23</v>
      </c>
      <c r="F4" t="s">
        <v>39</v>
      </c>
      <c r="G4" t="s">
        <v>31</v>
      </c>
      <c r="H4" t="s">
        <v>32</v>
      </c>
      <c r="I4" t="s">
        <v>38</v>
      </c>
      <c r="J4" t="s">
        <v>47</v>
      </c>
      <c r="L4" t="s">
        <v>40</v>
      </c>
    </row>
    <row r="5" spans="1:14" x14ac:dyDescent="0.25">
      <c r="A5" t="s">
        <v>27</v>
      </c>
      <c r="B5">
        <v>1</v>
      </c>
      <c r="C5" s="1">
        <v>44727</v>
      </c>
      <c r="D5" s="5">
        <v>0.32291666666666669</v>
      </c>
      <c r="E5" t="s">
        <v>51</v>
      </c>
      <c r="F5" t="s">
        <v>52</v>
      </c>
      <c r="G5" t="s">
        <v>53</v>
      </c>
      <c r="H5" t="s">
        <v>54</v>
      </c>
      <c r="I5" t="s">
        <v>55</v>
      </c>
      <c r="J5" t="s">
        <v>53</v>
      </c>
      <c r="K5" t="s">
        <v>56</v>
      </c>
    </row>
    <row r="6" spans="1:14" x14ac:dyDescent="0.25">
      <c r="A6" t="s">
        <v>28</v>
      </c>
      <c r="B6">
        <v>2</v>
      </c>
      <c r="C6" s="1"/>
      <c r="D6" s="5"/>
    </row>
    <row r="7" spans="1:14" x14ac:dyDescent="0.25">
      <c r="A7" t="s">
        <v>29</v>
      </c>
      <c r="B7">
        <v>3</v>
      </c>
      <c r="C7" s="1">
        <v>44726</v>
      </c>
      <c r="D7" s="5">
        <v>0.36458333333333331</v>
      </c>
      <c r="E7" t="s">
        <v>51</v>
      </c>
      <c r="F7" t="s">
        <v>57</v>
      </c>
      <c r="G7" t="s">
        <v>53</v>
      </c>
      <c r="H7" t="s">
        <v>54</v>
      </c>
      <c r="I7" t="s">
        <v>38</v>
      </c>
      <c r="J7" t="s">
        <v>53</v>
      </c>
      <c r="K7" t="s">
        <v>58</v>
      </c>
    </row>
    <row r="8" spans="1:14" x14ac:dyDescent="0.25">
      <c r="A8" t="s">
        <v>27</v>
      </c>
      <c r="B8">
        <v>1</v>
      </c>
      <c r="C8" s="1">
        <v>44754</v>
      </c>
      <c r="D8" s="5">
        <v>0.39583333333333331</v>
      </c>
      <c r="E8" t="s">
        <v>51</v>
      </c>
      <c r="F8" t="s">
        <v>64</v>
      </c>
      <c r="G8" t="s">
        <v>53</v>
      </c>
      <c r="H8" t="s">
        <v>54</v>
      </c>
      <c r="I8" t="s">
        <v>65</v>
      </c>
      <c r="J8" t="s">
        <v>53</v>
      </c>
      <c r="M8">
        <v>51</v>
      </c>
      <c r="N8" t="s">
        <v>91</v>
      </c>
    </row>
    <row r="9" spans="1:14" x14ac:dyDescent="0.25">
      <c r="A9" t="s">
        <v>28</v>
      </c>
      <c r="B9">
        <v>2</v>
      </c>
      <c r="C9" s="1">
        <v>44754</v>
      </c>
      <c r="D9" s="5">
        <v>0.48958333333333331</v>
      </c>
      <c r="E9" t="s">
        <v>51</v>
      </c>
      <c r="F9" t="s">
        <v>66</v>
      </c>
      <c r="G9" t="s">
        <v>67</v>
      </c>
      <c r="H9" t="s">
        <v>54</v>
      </c>
      <c r="I9" t="s">
        <v>38</v>
      </c>
      <c r="J9" t="s">
        <v>12</v>
      </c>
      <c r="M9">
        <v>55</v>
      </c>
    </row>
    <row r="10" spans="1:14" x14ac:dyDescent="0.25">
      <c r="A10" t="s">
        <v>29</v>
      </c>
      <c r="B10">
        <v>3</v>
      </c>
      <c r="C10" s="1">
        <v>44754</v>
      </c>
      <c r="D10" s="5">
        <v>0.60416666666666663</v>
      </c>
      <c r="E10" t="s">
        <v>51</v>
      </c>
      <c r="F10" t="s">
        <v>68</v>
      </c>
      <c r="G10" t="s">
        <v>53</v>
      </c>
      <c r="H10" t="s">
        <v>54</v>
      </c>
      <c r="I10" t="s">
        <v>38</v>
      </c>
      <c r="J10" t="s">
        <v>12</v>
      </c>
      <c r="M10">
        <v>52</v>
      </c>
      <c r="N10" t="s">
        <v>91</v>
      </c>
    </row>
    <row r="11" spans="1:14" x14ac:dyDescent="0.25">
      <c r="A11" t="s">
        <v>28</v>
      </c>
      <c r="B11">
        <v>2</v>
      </c>
      <c r="C11" s="1">
        <v>44766</v>
      </c>
      <c r="D11" s="5">
        <v>0.67361111111111116</v>
      </c>
      <c r="E11" t="s">
        <v>73</v>
      </c>
      <c r="F11" t="s">
        <v>74</v>
      </c>
      <c r="G11" t="s">
        <v>34</v>
      </c>
      <c r="H11" t="s">
        <v>54</v>
      </c>
      <c r="I11" t="s">
        <v>38</v>
      </c>
      <c r="J11" t="s">
        <v>12</v>
      </c>
      <c r="M11" t="s">
        <v>12</v>
      </c>
    </row>
    <row r="12" spans="1:14" x14ac:dyDescent="0.25">
      <c r="A12" t="s">
        <v>27</v>
      </c>
      <c r="B12">
        <v>1</v>
      </c>
      <c r="C12" s="1">
        <v>44789</v>
      </c>
      <c r="D12" s="5">
        <v>0.40625</v>
      </c>
      <c r="E12" t="s">
        <v>73</v>
      </c>
      <c r="F12" t="s">
        <v>80</v>
      </c>
      <c r="G12" t="s">
        <v>67</v>
      </c>
      <c r="H12" t="s">
        <v>54</v>
      </c>
      <c r="I12" t="s">
        <v>38</v>
      </c>
      <c r="J12" t="s">
        <v>53</v>
      </c>
      <c r="M12">
        <v>58</v>
      </c>
      <c r="N12" t="s">
        <v>87</v>
      </c>
    </row>
    <row r="13" spans="1:14" x14ac:dyDescent="0.25">
      <c r="A13" t="s">
        <v>28</v>
      </c>
      <c r="B13">
        <v>2</v>
      </c>
      <c r="C13" s="1">
        <v>44789</v>
      </c>
      <c r="D13" s="5">
        <v>0.46527777777777773</v>
      </c>
      <c r="E13" t="s">
        <v>73</v>
      </c>
      <c r="F13" t="s">
        <v>81</v>
      </c>
      <c r="G13" t="s">
        <v>62</v>
      </c>
      <c r="H13" t="s">
        <v>54</v>
      </c>
      <c r="I13" t="s">
        <v>38</v>
      </c>
      <c r="J13" t="s">
        <v>12</v>
      </c>
      <c r="M13">
        <v>55</v>
      </c>
    </row>
    <row r="14" spans="1:14" x14ac:dyDescent="0.25">
      <c r="A14" t="s">
        <v>29</v>
      </c>
      <c r="B14">
        <v>3</v>
      </c>
      <c r="C14" s="1">
        <v>44789</v>
      </c>
      <c r="D14" s="5">
        <v>0.53680555555555554</v>
      </c>
      <c r="E14" t="s">
        <v>73</v>
      </c>
      <c r="F14" t="s">
        <v>82</v>
      </c>
      <c r="G14" t="s">
        <v>62</v>
      </c>
      <c r="H14" t="s">
        <v>71</v>
      </c>
      <c r="I14" t="s">
        <v>38</v>
      </c>
      <c r="J14" t="s">
        <v>12</v>
      </c>
      <c r="M14" t="s">
        <v>88</v>
      </c>
      <c r="N14" t="s">
        <v>89</v>
      </c>
    </row>
    <row r="15" spans="1:14" x14ac:dyDescent="0.25">
      <c r="A15" t="s">
        <v>27</v>
      </c>
      <c r="B15">
        <v>1</v>
      </c>
      <c r="C15" s="1">
        <v>44816</v>
      </c>
      <c r="D15" s="5">
        <v>0.35416666666666669</v>
      </c>
      <c r="E15" t="s">
        <v>101</v>
      </c>
      <c r="F15" t="s">
        <v>106</v>
      </c>
      <c r="G15" t="s">
        <v>53</v>
      </c>
      <c r="H15" t="s">
        <v>53</v>
      </c>
      <c r="I15" t="s">
        <v>53</v>
      </c>
      <c r="J15" t="s">
        <v>53</v>
      </c>
      <c r="K15" t="s">
        <v>107</v>
      </c>
      <c r="M15">
        <v>55</v>
      </c>
    </row>
    <row r="16" spans="1:14" x14ac:dyDescent="0.25">
      <c r="A16" t="s">
        <v>28</v>
      </c>
      <c r="B16">
        <v>2</v>
      </c>
      <c r="C16" s="1">
        <v>44816</v>
      </c>
      <c r="D16" s="5">
        <v>0.4375</v>
      </c>
      <c r="E16" t="s">
        <v>101</v>
      </c>
      <c r="F16" t="s">
        <v>106</v>
      </c>
      <c r="G16" t="s">
        <v>53</v>
      </c>
      <c r="H16" t="s">
        <v>53</v>
      </c>
      <c r="I16" t="s">
        <v>53</v>
      </c>
      <c r="J16" t="s">
        <v>53</v>
      </c>
      <c r="M16">
        <v>50</v>
      </c>
    </row>
    <row r="17" spans="1:13" x14ac:dyDescent="0.25">
      <c r="A17" t="s">
        <v>29</v>
      </c>
      <c r="B17">
        <v>3</v>
      </c>
      <c r="C17" s="1">
        <v>44816</v>
      </c>
      <c r="D17" s="5">
        <v>0.51041666666666663</v>
      </c>
      <c r="E17" t="s">
        <v>101</v>
      </c>
      <c r="F17" t="s">
        <v>106</v>
      </c>
      <c r="G17" t="s">
        <v>53</v>
      </c>
      <c r="H17" t="s">
        <v>53</v>
      </c>
      <c r="I17" t="s">
        <v>53</v>
      </c>
      <c r="J17" t="s">
        <v>53</v>
      </c>
      <c r="K17" t="s">
        <v>108</v>
      </c>
      <c r="M17">
        <v>50</v>
      </c>
    </row>
    <row r="18" spans="1:13" x14ac:dyDescent="0.25">
      <c r="A18" t="s">
        <v>27</v>
      </c>
      <c r="B18">
        <v>1</v>
      </c>
      <c r="C18" s="1">
        <v>44845</v>
      </c>
      <c r="D18" s="5">
        <v>0.39583333333333331</v>
      </c>
      <c r="E18" t="s">
        <v>111</v>
      </c>
      <c r="F18" t="s">
        <v>112</v>
      </c>
      <c r="G18" t="s">
        <v>113</v>
      </c>
      <c r="I18" t="s">
        <v>114</v>
      </c>
      <c r="J18" t="s">
        <v>115</v>
      </c>
    </row>
    <row r="19" spans="1:13" x14ac:dyDescent="0.25">
      <c r="A19" t="s">
        <v>29</v>
      </c>
      <c r="B19">
        <v>3</v>
      </c>
      <c r="C19" s="1">
        <v>44845</v>
      </c>
      <c r="D19" s="5">
        <v>0.35416666666666669</v>
      </c>
      <c r="E19" t="s">
        <v>111</v>
      </c>
      <c r="F19" t="s">
        <v>116</v>
      </c>
      <c r="G19" t="s">
        <v>113</v>
      </c>
      <c r="I19" t="s">
        <v>114</v>
      </c>
      <c r="J19" t="s">
        <v>117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2FFC4-242B-4547-9153-1371CF00FC21}">
  <sheetPr>
    <pageSetUpPr fitToPage="1"/>
  </sheetPr>
  <dimension ref="B1:I19"/>
  <sheetViews>
    <sheetView workbookViewId="0">
      <selection activeCell="K30" sqref="K30"/>
    </sheetView>
  </sheetViews>
  <sheetFormatPr defaultRowHeight="15" x14ac:dyDescent="0.25"/>
  <cols>
    <col min="2" max="2" width="13.28515625" customWidth="1"/>
    <col min="3" max="3" width="16.7109375" customWidth="1"/>
    <col min="4" max="4" width="11.140625" customWidth="1"/>
    <col min="5" max="5" width="13.28515625" customWidth="1"/>
    <col min="6" max="6" width="12.85546875" customWidth="1"/>
  </cols>
  <sheetData>
    <row r="1" spans="2:8" ht="15.75" thickBot="1" x14ac:dyDescent="0.3"/>
    <row r="2" spans="2:8" x14ac:dyDescent="0.25">
      <c r="B2" s="8" t="s">
        <v>13</v>
      </c>
      <c r="C2" s="20" t="s">
        <v>24</v>
      </c>
      <c r="D2" s="9"/>
      <c r="E2" s="18"/>
      <c r="F2" s="19"/>
    </row>
    <row r="3" spans="2:8" x14ac:dyDescent="0.25">
      <c r="B3" s="10" t="s">
        <v>14</v>
      </c>
      <c r="C3" t="s">
        <v>103</v>
      </c>
      <c r="D3" s="11"/>
      <c r="F3" s="15"/>
    </row>
    <row r="4" spans="2:8" ht="15.75" thickBot="1" x14ac:dyDescent="0.3">
      <c r="B4" s="12" t="s">
        <v>15</v>
      </c>
      <c r="C4" s="27" t="s">
        <v>101</v>
      </c>
      <c r="D4" s="13"/>
      <c r="F4" s="15"/>
    </row>
    <row r="5" spans="2:8" x14ac:dyDescent="0.25">
      <c r="B5" s="22"/>
      <c r="F5" s="15"/>
    </row>
    <row r="6" spans="2:8" ht="48" customHeight="1" x14ac:dyDescent="0.25">
      <c r="B6" s="22" t="s">
        <v>16</v>
      </c>
      <c r="C6" t="s">
        <v>11</v>
      </c>
      <c r="D6" s="7" t="s">
        <v>17</v>
      </c>
      <c r="E6" t="s">
        <v>50</v>
      </c>
      <c r="F6" s="16" t="s">
        <v>18</v>
      </c>
    </row>
    <row r="7" spans="2:8" x14ac:dyDescent="0.25">
      <c r="B7" s="23">
        <v>0</v>
      </c>
      <c r="C7">
        <v>18.399999999999999</v>
      </c>
      <c r="D7" s="29">
        <v>8.7100000000000009</v>
      </c>
      <c r="E7" s="29">
        <v>7.88</v>
      </c>
      <c r="F7" s="15">
        <v>191.5</v>
      </c>
    </row>
    <row r="8" spans="2:8" x14ac:dyDescent="0.25">
      <c r="B8" s="24">
        <v>1</v>
      </c>
      <c r="C8">
        <v>18.399999999999999</v>
      </c>
      <c r="D8" s="29">
        <v>8.6999999999999993</v>
      </c>
      <c r="E8" s="29">
        <v>7.85</v>
      </c>
      <c r="F8" s="15">
        <v>191.5</v>
      </c>
    </row>
    <row r="9" spans="2:8" x14ac:dyDescent="0.25">
      <c r="B9" s="24">
        <v>2</v>
      </c>
      <c r="C9">
        <v>16.899999999999999</v>
      </c>
      <c r="D9" s="29">
        <v>8.94</v>
      </c>
      <c r="E9" s="29">
        <v>7.84</v>
      </c>
      <c r="F9" s="15">
        <v>189.3</v>
      </c>
    </row>
    <row r="10" spans="2:8" x14ac:dyDescent="0.25">
      <c r="B10" s="24">
        <v>3</v>
      </c>
      <c r="C10">
        <v>14.9</v>
      </c>
      <c r="D10" s="29">
        <v>8.7899999999999991</v>
      </c>
      <c r="E10" s="29">
        <v>7.68</v>
      </c>
      <c r="F10" s="15">
        <v>185.9</v>
      </c>
    </row>
    <row r="11" spans="2:8" x14ac:dyDescent="0.25">
      <c r="B11" s="24">
        <v>4</v>
      </c>
      <c r="C11">
        <v>14.3</v>
      </c>
      <c r="D11" s="29">
        <v>8.5399999999999991</v>
      </c>
      <c r="E11" s="29">
        <v>7.63</v>
      </c>
      <c r="F11" s="15">
        <v>184.6</v>
      </c>
    </row>
    <row r="12" spans="2:8" x14ac:dyDescent="0.25">
      <c r="B12" s="24">
        <v>5</v>
      </c>
      <c r="F12" s="15"/>
    </row>
    <row r="13" spans="2:8" x14ac:dyDescent="0.25">
      <c r="B13" s="24">
        <v>6</v>
      </c>
      <c r="F13" s="15"/>
    </row>
    <row r="14" spans="2:8" x14ac:dyDescent="0.25">
      <c r="B14" s="24">
        <v>7</v>
      </c>
      <c r="F14" s="15"/>
    </row>
    <row r="15" spans="2:8" x14ac:dyDescent="0.25">
      <c r="B15" s="24">
        <v>8</v>
      </c>
      <c r="F15" s="15"/>
    </row>
    <row r="16" spans="2:8" x14ac:dyDescent="0.25">
      <c r="B16" s="24">
        <v>9</v>
      </c>
      <c r="F16" s="15"/>
      <c r="H16" t="s">
        <v>96</v>
      </c>
    </row>
    <row r="17" spans="2:9" x14ac:dyDescent="0.25">
      <c r="B17" s="24">
        <v>10</v>
      </c>
      <c r="F17" s="15"/>
      <c r="H17" t="s">
        <v>97</v>
      </c>
      <c r="I17">
        <f>MIN(F7:F11)</f>
        <v>184.6</v>
      </c>
    </row>
    <row r="18" spans="2:9" x14ac:dyDescent="0.25">
      <c r="B18" s="24"/>
      <c r="F18" s="15"/>
      <c r="H18" t="s">
        <v>98</v>
      </c>
      <c r="I18">
        <f>MAX(F7:F11)</f>
        <v>191.5</v>
      </c>
    </row>
    <row r="19" spans="2:9" x14ac:dyDescent="0.25">
      <c r="B19" s="25" t="s">
        <v>19</v>
      </c>
      <c r="C19" s="14" t="s">
        <v>104</v>
      </c>
      <c r="D19" s="14"/>
      <c r="E19" s="14"/>
      <c r="F19" s="17"/>
    </row>
  </sheetData>
  <pageMargins left="0.7" right="0.7" top="0.75" bottom="0.75" header="0.3" footer="0.3"/>
  <pageSetup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F48F1-8B07-436B-9CD5-97070CE811A9}">
  <dimension ref="A1:N18"/>
  <sheetViews>
    <sheetView workbookViewId="0">
      <pane ySplit="1" topLeftCell="A2" activePane="bottomLeft" state="frozen"/>
      <selection pane="bottomLeft" activeCell="F24" sqref="F24"/>
    </sheetView>
  </sheetViews>
  <sheetFormatPr defaultRowHeight="15" x14ac:dyDescent="0.25"/>
  <cols>
    <col min="1" max="1" width="26.28515625" customWidth="1"/>
    <col min="2" max="3" width="12.85546875" customWidth="1"/>
    <col min="5" max="5" width="18" customWidth="1"/>
    <col min="6" max="6" width="21" customWidth="1"/>
    <col min="7" max="7" width="13.7109375" customWidth="1"/>
    <col min="8" max="8" width="17.5703125" customWidth="1"/>
    <col min="9" max="9" width="13.85546875" customWidth="1"/>
    <col min="10" max="10" width="10.140625" customWidth="1"/>
    <col min="11" max="11" width="15.7109375" customWidth="1"/>
    <col min="14" max="14" width="13" customWidth="1"/>
    <col min="15" max="15" width="19.28515625" customWidth="1"/>
    <col min="17" max="17" width="10" customWidth="1"/>
    <col min="18" max="18" width="19.28515625" customWidth="1"/>
    <col min="19" max="19" width="6" customWidth="1"/>
    <col min="20" max="20" width="21.5703125" customWidth="1"/>
  </cols>
  <sheetData>
    <row r="1" spans="1:14" ht="15.75" thickBot="1" x14ac:dyDescent="0.3">
      <c r="A1" s="2" t="s">
        <v>1</v>
      </c>
      <c r="B1" s="3" t="s">
        <v>4</v>
      </c>
      <c r="C1" s="3" t="s">
        <v>0</v>
      </c>
      <c r="D1" s="3" t="s">
        <v>2</v>
      </c>
      <c r="E1" s="3" t="s">
        <v>3</v>
      </c>
      <c r="F1" s="3" t="s">
        <v>5</v>
      </c>
      <c r="G1" s="3" t="s">
        <v>6</v>
      </c>
      <c r="H1" s="3" t="s">
        <v>10</v>
      </c>
      <c r="I1" s="3" t="s">
        <v>9</v>
      </c>
      <c r="J1" s="3" t="s">
        <v>7</v>
      </c>
      <c r="K1" s="4" t="s">
        <v>63</v>
      </c>
      <c r="L1" s="4" t="s">
        <v>8</v>
      </c>
      <c r="M1" s="3" t="s">
        <v>75</v>
      </c>
      <c r="N1" s="4" t="s">
        <v>90</v>
      </c>
    </row>
    <row r="2" spans="1:14" x14ac:dyDescent="0.25">
      <c r="A2" t="s">
        <v>41</v>
      </c>
      <c r="B2">
        <v>1</v>
      </c>
      <c r="C2" s="1">
        <v>44698</v>
      </c>
      <c r="D2" s="5">
        <v>0.73958333333333337</v>
      </c>
      <c r="E2" t="s">
        <v>23</v>
      </c>
      <c r="F2" t="s">
        <v>44</v>
      </c>
      <c r="G2" t="s">
        <v>45</v>
      </c>
      <c r="H2" t="s">
        <v>32</v>
      </c>
      <c r="I2" t="s">
        <v>38</v>
      </c>
      <c r="J2" t="s">
        <v>34</v>
      </c>
      <c r="L2" t="s">
        <v>40</v>
      </c>
    </row>
    <row r="3" spans="1:14" x14ac:dyDescent="0.25">
      <c r="A3" t="s">
        <v>42</v>
      </c>
      <c r="B3">
        <v>2</v>
      </c>
      <c r="C3" s="1">
        <v>44698</v>
      </c>
      <c r="D3" s="5">
        <v>0.65972222222222221</v>
      </c>
      <c r="E3" t="s">
        <v>23</v>
      </c>
      <c r="F3" t="s">
        <v>48</v>
      </c>
      <c r="G3" t="s">
        <v>31</v>
      </c>
      <c r="H3" t="s">
        <v>12</v>
      </c>
      <c r="I3" t="s">
        <v>46</v>
      </c>
      <c r="J3" t="s">
        <v>31</v>
      </c>
      <c r="L3" t="s">
        <v>37</v>
      </c>
    </row>
    <row r="4" spans="1:14" x14ac:dyDescent="0.25">
      <c r="A4" t="s">
        <v>43</v>
      </c>
      <c r="B4">
        <v>3</v>
      </c>
      <c r="C4" s="1">
        <v>44698</v>
      </c>
      <c r="D4" s="5">
        <v>0.78472222222222221</v>
      </c>
      <c r="E4" t="s">
        <v>23</v>
      </c>
      <c r="F4" s="28" t="s">
        <v>49</v>
      </c>
      <c r="G4" t="s">
        <v>45</v>
      </c>
      <c r="H4" t="s">
        <v>12</v>
      </c>
      <c r="I4" t="s">
        <v>12</v>
      </c>
      <c r="J4" t="s">
        <v>47</v>
      </c>
      <c r="L4" t="s">
        <v>40</v>
      </c>
    </row>
    <row r="5" spans="1:14" x14ac:dyDescent="0.25">
      <c r="A5" t="s">
        <v>41</v>
      </c>
      <c r="B5">
        <v>1</v>
      </c>
      <c r="C5" s="1">
        <v>44726</v>
      </c>
      <c r="D5" s="5">
        <v>0.75</v>
      </c>
      <c r="E5" t="s">
        <v>51</v>
      </c>
      <c r="F5" t="s">
        <v>59</v>
      </c>
      <c r="G5" t="s">
        <v>53</v>
      </c>
      <c r="H5" t="s">
        <v>54</v>
      </c>
      <c r="I5" t="s">
        <v>38</v>
      </c>
      <c r="J5" t="s">
        <v>53</v>
      </c>
      <c r="K5" t="s">
        <v>60</v>
      </c>
    </row>
    <row r="6" spans="1:14" x14ac:dyDescent="0.25">
      <c r="A6" t="s">
        <v>42</v>
      </c>
      <c r="B6">
        <v>2</v>
      </c>
      <c r="C6" s="1"/>
      <c r="D6" s="5"/>
    </row>
    <row r="7" spans="1:14" x14ac:dyDescent="0.25">
      <c r="A7" t="s">
        <v>43</v>
      </c>
      <c r="B7">
        <v>3</v>
      </c>
      <c r="C7" s="1">
        <v>44726</v>
      </c>
      <c r="D7" s="5">
        <v>0.77083333333333337</v>
      </c>
      <c r="E7" t="s">
        <v>51</v>
      </c>
      <c r="F7" t="s">
        <v>57</v>
      </c>
      <c r="G7" t="s">
        <v>53</v>
      </c>
      <c r="H7" t="s">
        <v>54</v>
      </c>
      <c r="I7" t="s">
        <v>38</v>
      </c>
      <c r="J7" t="s">
        <v>53</v>
      </c>
      <c r="K7" t="s">
        <v>61</v>
      </c>
    </row>
    <row r="8" spans="1:14" x14ac:dyDescent="0.25">
      <c r="A8" t="s">
        <v>41</v>
      </c>
      <c r="B8">
        <v>1</v>
      </c>
      <c r="C8" s="1">
        <v>44755</v>
      </c>
      <c r="D8" s="5">
        <v>0.42708333333333331</v>
      </c>
      <c r="E8" t="s">
        <v>51</v>
      </c>
      <c r="F8" t="s">
        <v>69</v>
      </c>
      <c r="G8" t="s">
        <v>53</v>
      </c>
      <c r="H8" t="s">
        <v>54</v>
      </c>
      <c r="I8" t="s">
        <v>38</v>
      </c>
      <c r="J8" t="s">
        <v>12</v>
      </c>
      <c r="M8">
        <v>57</v>
      </c>
      <c r="N8" t="s">
        <v>91</v>
      </c>
    </row>
    <row r="9" spans="1:14" x14ac:dyDescent="0.25">
      <c r="A9" t="s">
        <v>42</v>
      </c>
      <c r="B9">
        <v>2</v>
      </c>
      <c r="C9" s="1">
        <v>44755</v>
      </c>
      <c r="D9" s="5">
        <v>0.32291666666666669</v>
      </c>
      <c r="E9" t="s">
        <v>51</v>
      </c>
      <c r="F9" t="s">
        <v>70</v>
      </c>
      <c r="G9" t="s">
        <v>53</v>
      </c>
      <c r="H9" t="s">
        <v>71</v>
      </c>
      <c r="I9" t="s">
        <v>53</v>
      </c>
      <c r="J9" t="s">
        <v>12</v>
      </c>
      <c r="M9" t="s">
        <v>76</v>
      </c>
    </row>
    <row r="10" spans="1:14" x14ac:dyDescent="0.25">
      <c r="A10" t="s">
        <v>43</v>
      </c>
      <c r="B10">
        <v>3</v>
      </c>
      <c r="C10" s="1">
        <v>44754</v>
      </c>
      <c r="D10" s="5">
        <v>0.78125</v>
      </c>
      <c r="E10" t="s">
        <v>51</v>
      </c>
      <c r="F10" t="s">
        <v>72</v>
      </c>
      <c r="G10" t="s">
        <v>53</v>
      </c>
      <c r="H10" t="s">
        <v>54</v>
      </c>
      <c r="I10" t="s">
        <v>38</v>
      </c>
      <c r="J10" t="s">
        <v>12</v>
      </c>
      <c r="M10">
        <v>55</v>
      </c>
      <c r="N10" t="s">
        <v>91</v>
      </c>
    </row>
    <row r="11" spans="1:14" x14ac:dyDescent="0.25">
      <c r="A11" t="s">
        <v>41</v>
      </c>
      <c r="B11">
        <v>1</v>
      </c>
      <c r="C11" s="1">
        <v>44789</v>
      </c>
      <c r="D11" s="5">
        <v>0.69791666666666663</v>
      </c>
      <c r="E11" t="s">
        <v>73</v>
      </c>
      <c r="F11" t="s">
        <v>74</v>
      </c>
      <c r="G11" t="s">
        <v>62</v>
      </c>
      <c r="H11" t="s">
        <v>54</v>
      </c>
      <c r="I11" t="s">
        <v>38</v>
      </c>
      <c r="J11" t="s">
        <v>12</v>
      </c>
      <c r="M11">
        <v>58</v>
      </c>
      <c r="N11" t="s">
        <v>89</v>
      </c>
    </row>
    <row r="12" spans="1:14" x14ac:dyDescent="0.25">
      <c r="A12" t="s">
        <v>42</v>
      </c>
      <c r="B12">
        <v>2</v>
      </c>
      <c r="C12" s="1">
        <v>44790</v>
      </c>
      <c r="D12" s="5">
        <v>0.32291666666666669</v>
      </c>
      <c r="E12" t="s">
        <v>73</v>
      </c>
      <c r="F12" t="s">
        <v>83</v>
      </c>
      <c r="G12" t="s">
        <v>67</v>
      </c>
      <c r="H12" t="s">
        <v>71</v>
      </c>
      <c r="I12" t="s">
        <v>84</v>
      </c>
      <c r="J12" t="s">
        <v>12</v>
      </c>
      <c r="M12">
        <v>58</v>
      </c>
    </row>
    <row r="13" spans="1:14" x14ac:dyDescent="0.25">
      <c r="A13" t="s">
        <v>43</v>
      </c>
      <c r="B13">
        <v>3</v>
      </c>
      <c r="C13" s="1">
        <v>44789</v>
      </c>
      <c r="D13" s="5">
        <v>0.79166666666666663</v>
      </c>
      <c r="E13" t="s">
        <v>73</v>
      </c>
      <c r="F13" t="s">
        <v>85</v>
      </c>
      <c r="G13" t="s">
        <v>67</v>
      </c>
      <c r="H13" t="s">
        <v>54</v>
      </c>
      <c r="I13" t="s">
        <v>38</v>
      </c>
      <c r="J13" t="s">
        <v>12</v>
      </c>
      <c r="M13">
        <v>56</v>
      </c>
      <c r="N13" t="s">
        <v>89</v>
      </c>
    </row>
    <row r="14" spans="1:14" x14ac:dyDescent="0.25">
      <c r="A14" t="s">
        <v>41</v>
      </c>
      <c r="B14">
        <v>1</v>
      </c>
      <c r="C14" s="1">
        <v>44816</v>
      </c>
      <c r="D14" s="5">
        <v>0.59375</v>
      </c>
      <c r="E14" t="s">
        <v>101</v>
      </c>
      <c r="F14" t="s">
        <v>86</v>
      </c>
      <c r="G14" t="s">
        <v>53</v>
      </c>
      <c r="H14" t="s">
        <v>53</v>
      </c>
      <c r="I14" t="s">
        <v>53</v>
      </c>
      <c r="J14" t="s">
        <v>53</v>
      </c>
      <c r="K14" t="s">
        <v>109</v>
      </c>
      <c r="M14">
        <v>50</v>
      </c>
    </row>
    <row r="15" spans="1:14" x14ac:dyDescent="0.25">
      <c r="A15" t="s">
        <v>42</v>
      </c>
      <c r="B15">
        <v>2</v>
      </c>
      <c r="C15" s="1">
        <v>44816</v>
      </c>
      <c r="D15" s="5">
        <v>0.66666666666666663</v>
      </c>
      <c r="E15" t="s">
        <v>101</v>
      </c>
      <c r="F15" t="s">
        <v>86</v>
      </c>
      <c r="G15" t="s">
        <v>53</v>
      </c>
      <c r="H15" t="s">
        <v>53</v>
      </c>
      <c r="I15" t="s">
        <v>53</v>
      </c>
      <c r="J15" t="s">
        <v>53</v>
      </c>
      <c r="M15">
        <v>50</v>
      </c>
    </row>
    <row r="16" spans="1:14" x14ac:dyDescent="0.25">
      <c r="A16" t="s">
        <v>43</v>
      </c>
      <c r="B16">
        <v>3</v>
      </c>
      <c r="C16" s="1">
        <v>44816</v>
      </c>
      <c r="D16" s="5">
        <v>0.70833333333333337</v>
      </c>
      <c r="E16" t="s">
        <v>101</v>
      </c>
      <c r="F16" t="s">
        <v>86</v>
      </c>
      <c r="G16" t="s">
        <v>53</v>
      </c>
      <c r="H16" t="s">
        <v>53</v>
      </c>
      <c r="I16" t="s">
        <v>53</v>
      </c>
      <c r="J16" t="s">
        <v>53</v>
      </c>
      <c r="K16" t="s">
        <v>110</v>
      </c>
    </row>
    <row r="17" spans="1:10" x14ac:dyDescent="0.25">
      <c r="A17" t="s">
        <v>41</v>
      </c>
      <c r="B17">
        <v>1</v>
      </c>
      <c r="C17" s="1">
        <v>44845</v>
      </c>
      <c r="D17" s="5">
        <v>0.45833333333333331</v>
      </c>
      <c r="E17" t="s">
        <v>111</v>
      </c>
      <c r="F17" t="s">
        <v>118</v>
      </c>
      <c r="G17" t="s">
        <v>113</v>
      </c>
      <c r="I17" t="s">
        <v>114</v>
      </c>
      <c r="J17" t="s">
        <v>115</v>
      </c>
    </row>
    <row r="18" spans="1:10" x14ac:dyDescent="0.25">
      <c r="A18" t="s">
        <v>43</v>
      </c>
      <c r="B18">
        <v>3</v>
      </c>
      <c r="C18" s="1">
        <v>44845</v>
      </c>
      <c r="D18" s="5">
        <v>0.4375</v>
      </c>
      <c r="E18" t="s">
        <v>111</v>
      </c>
      <c r="F18" t="s">
        <v>112</v>
      </c>
      <c r="G18" t="s">
        <v>113</v>
      </c>
      <c r="I18" t="s">
        <v>114</v>
      </c>
      <c r="J18" t="s">
        <v>117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B929-24C2-4D04-AA20-75AED531D0B7}">
  <sheetPr>
    <pageSetUpPr fitToPage="1"/>
  </sheetPr>
  <dimension ref="B1:K39"/>
  <sheetViews>
    <sheetView workbookViewId="0">
      <selection activeCell="S15" sqref="S15"/>
    </sheetView>
  </sheetViews>
  <sheetFormatPr defaultRowHeight="15" x14ac:dyDescent="0.25"/>
  <cols>
    <col min="2" max="2" width="14" customWidth="1"/>
    <col min="3" max="3" width="18.42578125" customWidth="1"/>
    <col min="4" max="4" width="15.28515625" customWidth="1"/>
    <col min="6" max="6" width="13.85546875" customWidth="1"/>
    <col min="8" max="8" width="16" customWidth="1"/>
    <col min="9" max="9" width="12" customWidth="1"/>
    <col min="11" max="11" width="15.85546875" customWidth="1"/>
  </cols>
  <sheetData>
    <row r="1" spans="2:11" ht="15.75" thickBot="1" x14ac:dyDescent="0.3">
      <c r="B1" s="18"/>
      <c r="C1" s="18"/>
      <c r="D1" s="18"/>
      <c r="E1" s="18"/>
      <c r="F1" s="18"/>
    </row>
    <row r="2" spans="2:11" x14ac:dyDescent="0.25">
      <c r="B2" s="8" t="s">
        <v>13</v>
      </c>
      <c r="C2" s="9" t="s">
        <v>21</v>
      </c>
      <c r="D2" s="26"/>
      <c r="E2" s="18"/>
      <c r="F2" s="19"/>
    </row>
    <row r="3" spans="2:11" x14ac:dyDescent="0.25">
      <c r="B3" s="10" t="s">
        <v>14</v>
      </c>
      <c r="C3" s="11" t="s">
        <v>22</v>
      </c>
      <c r="F3" s="15"/>
    </row>
    <row r="4" spans="2:11" ht="15.75" thickBot="1" x14ac:dyDescent="0.3">
      <c r="B4" s="12" t="s">
        <v>15</v>
      </c>
      <c r="C4" s="13" t="s">
        <v>23</v>
      </c>
      <c r="F4" s="15"/>
    </row>
    <row r="5" spans="2:11" x14ac:dyDescent="0.25">
      <c r="B5" s="21"/>
      <c r="F5" s="15"/>
    </row>
    <row r="6" spans="2:11" ht="48" customHeight="1" x14ac:dyDescent="0.25">
      <c r="B6" s="22" t="s">
        <v>16</v>
      </c>
      <c r="C6" t="s">
        <v>11</v>
      </c>
      <c r="D6" s="7" t="s">
        <v>17</v>
      </c>
      <c r="E6" t="s">
        <v>50</v>
      </c>
      <c r="F6" s="16" t="s">
        <v>18</v>
      </c>
      <c r="I6" s="7"/>
      <c r="K6" s="7"/>
    </row>
    <row r="7" spans="2:11" x14ac:dyDescent="0.25">
      <c r="B7" s="23">
        <v>0</v>
      </c>
      <c r="C7" s="6">
        <v>18.8</v>
      </c>
      <c r="D7">
        <v>7.87</v>
      </c>
      <c r="E7">
        <v>7.47</v>
      </c>
      <c r="F7" s="15">
        <v>278.89999999999998</v>
      </c>
    </row>
    <row r="8" spans="2:11" x14ac:dyDescent="0.25">
      <c r="B8" s="24">
        <v>1</v>
      </c>
      <c r="C8" s="6">
        <v>17.7</v>
      </c>
      <c r="D8">
        <v>8.2799999999999994</v>
      </c>
      <c r="E8">
        <v>7.51</v>
      </c>
      <c r="F8" s="15">
        <v>279</v>
      </c>
    </row>
    <row r="9" spans="2:11" x14ac:dyDescent="0.25">
      <c r="B9" s="24">
        <v>2</v>
      </c>
      <c r="C9" s="6">
        <v>17.5</v>
      </c>
      <c r="D9">
        <v>8.25</v>
      </c>
      <c r="E9">
        <v>7.49</v>
      </c>
      <c r="F9" s="15">
        <v>279.3</v>
      </c>
    </row>
    <row r="10" spans="2:11" x14ac:dyDescent="0.25">
      <c r="B10" s="24">
        <v>3</v>
      </c>
      <c r="C10" s="6">
        <v>17.3</v>
      </c>
      <c r="D10">
        <v>7.92</v>
      </c>
      <c r="E10">
        <v>7.45</v>
      </c>
      <c r="F10" s="15">
        <v>279.8</v>
      </c>
    </row>
    <row r="11" spans="2:11" x14ac:dyDescent="0.25">
      <c r="B11" s="24">
        <v>4</v>
      </c>
      <c r="C11" s="6">
        <v>17.100000000000001</v>
      </c>
      <c r="D11">
        <v>7.83</v>
      </c>
      <c r="E11">
        <v>7.44</v>
      </c>
      <c r="F11" s="15">
        <v>280</v>
      </c>
    </row>
    <row r="12" spans="2:11" x14ac:dyDescent="0.25">
      <c r="B12" s="24">
        <v>5</v>
      </c>
      <c r="C12" s="6">
        <v>17.100000000000001</v>
      </c>
      <c r="D12">
        <v>7.81</v>
      </c>
      <c r="E12">
        <v>7.43</v>
      </c>
      <c r="F12" s="15">
        <v>280.10000000000002</v>
      </c>
    </row>
    <row r="13" spans="2:11" x14ac:dyDescent="0.25">
      <c r="B13" s="24">
        <v>6</v>
      </c>
      <c r="C13" s="6">
        <v>17</v>
      </c>
      <c r="D13">
        <v>7.82</v>
      </c>
      <c r="E13">
        <v>7.43</v>
      </c>
      <c r="F13" s="15">
        <v>280.89999999999998</v>
      </c>
    </row>
    <row r="14" spans="2:11" x14ac:dyDescent="0.25">
      <c r="B14" s="24">
        <v>7</v>
      </c>
      <c r="C14" s="6">
        <v>17</v>
      </c>
      <c r="D14">
        <v>7.73</v>
      </c>
      <c r="E14">
        <v>7.42</v>
      </c>
      <c r="F14" s="15">
        <v>281</v>
      </c>
    </row>
    <row r="15" spans="2:11" x14ac:dyDescent="0.25">
      <c r="B15" s="24">
        <v>8</v>
      </c>
      <c r="C15" s="6">
        <v>17</v>
      </c>
      <c r="D15">
        <v>7.66</v>
      </c>
      <c r="E15">
        <v>7.41</v>
      </c>
      <c r="F15" s="15">
        <v>281.10000000000002</v>
      </c>
    </row>
    <row r="16" spans="2:11" x14ac:dyDescent="0.25">
      <c r="B16" s="24">
        <v>9</v>
      </c>
      <c r="C16" s="6">
        <v>16.899999999999999</v>
      </c>
      <c r="D16">
        <v>7.51</v>
      </c>
      <c r="E16">
        <v>7.39</v>
      </c>
      <c r="F16" s="15">
        <v>282.2</v>
      </c>
      <c r="H16" t="s">
        <v>96</v>
      </c>
    </row>
    <row r="17" spans="2:9" x14ac:dyDescent="0.25">
      <c r="B17" s="24">
        <v>10</v>
      </c>
      <c r="C17" s="6">
        <v>16.7</v>
      </c>
      <c r="D17">
        <v>6.69</v>
      </c>
      <c r="E17">
        <v>7.23</v>
      </c>
      <c r="F17" s="15">
        <v>285</v>
      </c>
      <c r="H17" t="s">
        <v>97</v>
      </c>
      <c r="I17">
        <f>MIN(F7:F17)</f>
        <v>278.89999999999998</v>
      </c>
    </row>
    <row r="18" spans="2:9" x14ac:dyDescent="0.25">
      <c r="B18" s="24"/>
      <c r="F18" s="15"/>
      <c r="H18" t="s">
        <v>98</v>
      </c>
      <c r="I18">
        <f>MAX(F7:F17)</f>
        <v>285</v>
      </c>
    </row>
    <row r="19" spans="2:9" x14ac:dyDescent="0.25">
      <c r="B19" s="25" t="s">
        <v>19</v>
      </c>
      <c r="C19" s="14" t="s">
        <v>20</v>
      </c>
      <c r="D19" s="14"/>
      <c r="E19" s="14"/>
      <c r="F19" s="17"/>
    </row>
    <row r="20" spans="2:9" x14ac:dyDescent="0.25">
      <c r="B20" s="6"/>
    </row>
    <row r="21" spans="2:9" x14ac:dyDescent="0.25">
      <c r="B21" s="6"/>
    </row>
    <row r="26" spans="2:9" x14ac:dyDescent="0.25">
      <c r="D26" s="7"/>
      <c r="F26" s="7"/>
    </row>
    <row r="27" spans="2:9" x14ac:dyDescent="0.25">
      <c r="B27" s="30"/>
    </row>
    <row r="28" spans="2:9" x14ac:dyDescent="0.25">
      <c r="B28" s="6"/>
    </row>
    <row r="29" spans="2:9" x14ac:dyDescent="0.25">
      <c r="B29" s="6"/>
    </row>
    <row r="30" spans="2:9" x14ac:dyDescent="0.25">
      <c r="B30" s="6"/>
    </row>
    <row r="31" spans="2:9" x14ac:dyDescent="0.25">
      <c r="B31" s="6"/>
    </row>
    <row r="32" spans="2:9" x14ac:dyDescent="0.25">
      <c r="B32" s="6"/>
    </row>
    <row r="33" spans="2:2" x14ac:dyDescent="0.25">
      <c r="B33" s="6"/>
    </row>
    <row r="34" spans="2:2" x14ac:dyDescent="0.25">
      <c r="B34" s="6"/>
    </row>
    <row r="35" spans="2:2" x14ac:dyDescent="0.25">
      <c r="B35" s="6"/>
    </row>
    <row r="36" spans="2:2" x14ac:dyDescent="0.25">
      <c r="B36" s="6"/>
    </row>
    <row r="37" spans="2:2" x14ac:dyDescent="0.25">
      <c r="B37" s="6"/>
    </row>
    <row r="38" spans="2:2" x14ac:dyDescent="0.25">
      <c r="B38" s="6"/>
    </row>
    <row r="39" spans="2:2" x14ac:dyDescent="0.25">
      <c r="B39" s="6"/>
    </row>
  </sheetData>
  <pageMargins left="0.7" right="0.7" top="0.75" bottom="0.75" header="0.3" footer="0.3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CB5C8-19D0-498A-BAEC-E65FE49658A9}">
  <sheetPr>
    <pageSetUpPr fitToPage="1"/>
  </sheetPr>
  <dimension ref="B1:L39"/>
  <sheetViews>
    <sheetView workbookViewId="0">
      <selection activeCell="J26" sqref="J26"/>
    </sheetView>
  </sheetViews>
  <sheetFormatPr defaultRowHeight="15" x14ac:dyDescent="0.25"/>
  <cols>
    <col min="2" max="2" width="13.28515625" customWidth="1"/>
    <col min="3" max="3" width="16.7109375" customWidth="1"/>
    <col min="4" max="4" width="11.140625" customWidth="1"/>
    <col min="6" max="6" width="12.85546875" customWidth="1"/>
    <col min="8" max="8" width="12" customWidth="1"/>
    <col min="9" max="9" width="16" customWidth="1"/>
    <col min="10" max="10" width="12" customWidth="1"/>
    <col min="12" max="12" width="15.85546875" customWidth="1"/>
  </cols>
  <sheetData>
    <row r="1" spans="2:12" ht="15.75" thickBot="1" x14ac:dyDescent="0.3"/>
    <row r="2" spans="2:12" x14ac:dyDescent="0.25">
      <c r="B2" s="8" t="s">
        <v>13</v>
      </c>
      <c r="C2" s="20" t="s">
        <v>24</v>
      </c>
      <c r="D2" s="9"/>
      <c r="E2" s="18"/>
      <c r="F2" s="19"/>
    </row>
    <row r="3" spans="2:12" x14ac:dyDescent="0.25">
      <c r="B3" s="10" t="s">
        <v>14</v>
      </c>
      <c r="C3" t="s">
        <v>25</v>
      </c>
      <c r="D3" s="11"/>
      <c r="F3" s="15"/>
    </row>
    <row r="4" spans="2:12" ht="15.75" thickBot="1" x14ac:dyDescent="0.3">
      <c r="B4" s="12" t="s">
        <v>15</v>
      </c>
      <c r="C4" s="27" t="s">
        <v>23</v>
      </c>
      <c r="D4" s="13"/>
      <c r="F4" s="15"/>
    </row>
    <row r="5" spans="2:12" x14ac:dyDescent="0.25">
      <c r="B5" s="22"/>
      <c r="F5" s="15"/>
    </row>
    <row r="6" spans="2:12" ht="48" customHeight="1" x14ac:dyDescent="0.25">
      <c r="B6" s="22" t="s">
        <v>16</v>
      </c>
      <c r="C6" t="s">
        <v>11</v>
      </c>
      <c r="D6" s="7" t="s">
        <v>17</v>
      </c>
      <c r="E6" t="s">
        <v>50</v>
      </c>
      <c r="F6" s="16" t="s">
        <v>18</v>
      </c>
      <c r="J6" s="7"/>
      <c r="L6" s="7"/>
    </row>
    <row r="7" spans="2:12" x14ac:dyDescent="0.25">
      <c r="B7" s="23">
        <v>0</v>
      </c>
      <c r="C7">
        <v>16.899999999999999</v>
      </c>
      <c r="D7" s="29">
        <v>9.74</v>
      </c>
      <c r="E7" s="29">
        <v>7.75</v>
      </c>
      <c r="F7" s="15">
        <v>274.10000000000002</v>
      </c>
      <c r="H7" s="30"/>
    </row>
    <row r="8" spans="2:12" x14ac:dyDescent="0.25">
      <c r="B8" s="24">
        <v>1</v>
      </c>
      <c r="C8">
        <v>15.3</v>
      </c>
      <c r="D8" s="29">
        <v>9.5</v>
      </c>
      <c r="E8" s="29">
        <v>7.63</v>
      </c>
      <c r="F8" s="15">
        <v>274</v>
      </c>
      <c r="H8" s="6"/>
    </row>
    <row r="9" spans="2:12" x14ac:dyDescent="0.25">
      <c r="B9" s="24">
        <v>2</v>
      </c>
      <c r="C9">
        <v>14.6</v>
      </c>
      <c r="D9" s="29">
        <v>8.82</v>
      </c>
      <c r="E9" s="29">
        <v>7.56</v>
      </c>
      <c r="F9" s="15">
        <v>279</v>
      </c>
      <c r="H9" s="6"/>
    </row>
    <row r="10" spans="2:12" x14ac:dyDescent="0.25">
      <c r="B10" s="24">
        <v>3</v>
      </c>
      <c r="C10">
        <v>13.4</v>
      </c>
      <c r="D10" s="29">
        <v>8.6</v>
      </c>
      <c r="E10" s="29">
        <v>7.5</v>
      </c>
      <c r="F10" s="15">
        <v>281.89999999999998</v>
      </c>
      <c r="H10" s="6"/>
    </row>
    <row r="11" spans="2:12" x14ac:dyDescent="0.25">
      <c r="B11" s="24">
        <v>4</v>
      </c>
      <c r="C11">
        <v>13.2</v>
      </c>
      <c r="D11" s="29">
        <v>7.98</v>
      </c>
      <c r="E11" s="29">
        <v>7.43</v>
      </c>
      <c r="F11" s="15">
        <v>281</v>
      </c>
      <c r="H11" s="6"/>
    </row>
    <row r="12" spans="2:12" x14ac:dyDescent="0.25">
      <c r="B12" s="24">
        <v>5</v>
      </c>
      <c r="F12" s="15"/>
      <c r="H12" s="6"/>
    </row>
    <row r="13" spans="2:12" x14ac:dyDescent="0.25">
      <c r="B13" s="24">
        <v>6</v>
      </c>
      <c r="F13" s="15"/>
      <c r="H13" s="6"/>
    </row>
    <row r="14" spans="2:12" x14ac:dyDescent="0.25">
      <c r="B14" s="24">
        <v>7</v>
      </c>
      <c r="F14" s="15"/>
      <c r="H14" s="6"/>
    </row>
    <row r="15" spans="2:12" x14ac:dyDescent="0.25">
      <c r="B15" s="24">
        <v>8</v>
      </c>
      <c r="F15" s="15"/>
      <c r="H15" s="6"/>
    </row>
    <row r="16" spans="2:12" x14ac:dyDescent="0.25">
      <c r="B16" s="24">
        <v>9</v>
      </c>
      <c r="F16" s="15"/>
      <c r="H16" s="6"/>
    </row>
    <row r="17" spans="2:9" x14ac:dyDescent="0.25">
      <c r="B17" s="24">
        <v>10</v>
      </c>
      <c r="F17" s="15"/>
      <c r="H17" s="6" t="s">
        <v>96</v>
      </c>
    </row>
    <row r="18" spans="2:9" x14ac:dyDescent="0.25">
      <c r="B18" s="24"/>
      <c r="F18" s="15"/>
      <c r="H18" s="6" t="s">
        <v>97</v>
      </c>
      <c r="I18">
        <f>MIN(F7:F11)</f>
        <v>274</v>
      </c>
    </row>
    <row r="19" spans="2:9" x14ac:dyDescent="0.25">
      <c r="B19" s="25" t="s">
        <v>19</v>
      </c>
      <c r="C19" s="14" t="s">
        <v>26</v>
      </c>
      <c r="D19" s="14"/>
      <c r="E19" s="14"/>
      <c r="F19" s="17"/>
      <c r="H19" s="6" t="s">
        <v>98</v>
      </c>
      <c r="I19">
        <f>MAX(F7:F11)</f>
        <v>281.89999999999998</v>
      </c>
    </row>
    <row r="26" spans="2:9" x14ac:dyDescent="0.25">
      <c r="D26" s="7"/>
      <c r="F26" s="7"/>
    </row>
    <row r="27" spans="2:9" x14ac:dyDescent="0.25">
      <c r="B27" s="30"/>
      <c r="C27" s="6"/>
    </row>
    <row r="28" spans="2:9" x14ac:dyDescent="0.25">
      <c r="B28" s="6"/>
    </row>
    <row r="29" spans="2:9" x14ac:dyDescent="0.25">
      <c r="B29" s="6"/>
    </row>
    <row r="30" spans="2:9" x14ac:dyDescent="0.25">
      <c r="B30" s="6"/>
    </row>
    <row r="31" spans="2:9" x14ac:dyDescent="0.25">
      <c r="B31" s="6"/>
    </row>
    <row r="32" spans="2:9" x14ac:dyDescent="0.25">
      <c r="B32" s="6"/>
    </row>
    <row r="33" spans="2:2" x14ac:dyDescent="0.25">
      <c r="B33" s="6"/>
    </row>
    <row r="34" spans="2:2" x14ac:dyDescent="0.25">
      <c r="B34" s="6"/>
    </row>
    <row r="35" spans="2:2" x14ac:dyDescent="0.25">
      <c r="B35" s="6"/>
    </row>
    <row r="36" spans="2:2" x14ac:dyDescent="0.25">
      <c r="B36" s="6"/>
    </row>
    <row r="37" spans="2:2" x14ac:dyDescent="0.25">
      <c r="B37" s="6"/>
    </row>
    <row r="38" spans="2:2" x14ac:dyDescent="0.25">
      <c r="B38" s="6"/>
    </row>
    <row r="39" spans="2:2" x14ac:dyDescent="0.25">
      <c r="B39" s="6"/>
    </row>
  </sheetData>
  <pageMargins left="0.7" right="0.7" top="0.75" bottom="0.75" header="0.3" footer="0.3"/>
  <pageSetup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06527-9C31-48D0-8CCF-6CF695A4E6B9}">
  <sheetPr>
    <pageSetUpPr fitToPage="1"/>
  </sheetPr>
  <dimension ref="B1:I20"/>
  <sheetViews>
    <sheetView workbookViewId="0">
      <selection activeCell="Q21" sqref="Q21"/>
    </sheetView>
  </sheetViews>
  <sheetFormatPr defaultRowHeight="15" x14ac:dyDescent="0.25"/>
  <cols>
    <col min="2" max="2" width="14" customWidth="1"/>
    <col min="3" max="3" width="18.42578125" customWidth="1"/>
    <col min="4" max="4" width="15.28515625" customWidth="1"/>
    <col min="5" max="5" width="14.28515625" customWidth="1"/>
    <col min="6" max="6" width="13.85546875" customWidth="1"/>
  </cols>
  <sheetData>
    <row r="1" spans="2:7" ht="15.75" thickBot="1" x14ac:dyDescent="0.3">
      <c r="B1" s="18"/>
      <c r="C1" s="18"/>
      <c r="D1" s="18"/>
      <c r="E1" s="18"/>
      <c r="F1" s="18"/>
    </row>
    <row r="2" spans="2:7" x14ac:dyDescent="0.25">
      <c r="B2" s="8" t="s">
        <v>13</v>
      </c>
      <c r="C2" s="9" t="s">
        <v>21</v>
      </c>
      <c r="D2" s="18"/>
      <c r="E2" s="18"/>
      <c r="F2" s="19"/>
    </row>
    <row r="3" spans="2:7" x14ac:dyDescent="0.25">
      <c r="B3" s="10" t="s">
        <v>14</v>
      </c>
      <c r="C3" s="11" t="s">
        <v>77</v>
      </c>
      <c r="F3" s="15"/>
    </row>
    <row r="4" spans="2:7" ht="15.75" thickBot="1" x14ac:dyDescent="0.3">
      <c r="B4" s="12" t="s">
        <v>15</v>
      </c>
      <c r="C4" s="13" t="s">
        <v>51</v>
      </c>
      <c r="F4" s="15"/>
    </row>
    <row r="5" spans="2:7" x14ac:dyDescent="0.25">
      <c r="B5" s="22"/>
      <c r="F5" s="15"/>
    </row>
    <row r="6" spans="2:7" ht="48" customHeight="1" x14ac:dyDescent="0.25">
      <c r="B6" s="22" t="s">
        <v>16</v>
      </c>
      <c r="C6" t="s">
        <v>11</v>
      </c>
      <c r="D6" s="7" t="s">
        <v>105</v>
      </c>
      <c r="E6" t="s">
        <v>50</v>
      </c>
      <c r="F6" s="16" t="s">
        <v>18</v>
      </c>
      <c r="G6" t="s">
        <v>99</v>
      </c>
    </row>
    <row r="7" spans="2:7" x14ac:dyDescent="0.25">
      <c r="B7" s="23">
        <v>0</v>
      </c>
      <c r="C7" s="6">
        <v>24.6</v>
      </c>
      <c r="D7">
        <v>7.27</v>
      </c>
      <c r="E7">
        <v>7.84</v>
      </c>
      <c r="F7" s="15">
        <v>196.7</v>
      </c>
      <c r="G7">
        <v>90.9</v>
      </c>
    </row>
    <row r="8" spans="2:7" x14ac:dyDescent="0.25">
      <c r="B8" s="24">
        <v>1</v>
      </c>
      <c r="C8" s="6">
        <v>24</v>
      </c>
      <c r="D8">
        <v>7.1</v>
      </c>
      <c r="E8">
        <v>7.82</v>
      </c>
      <c r="F8" s="15">
        <v>196.8</v>
      </c>
      <c r="G8">
        <v>87.8</v>
      </c>
    </row>
    <row r="9" spans="2:7" x14ac:dyDescent="0.25">
      <c r="B9" s="24">
        <v>2</v>
      </c>
      <c r="C9" s="6">
        <v>23.7</v>
      </c>
      <c r="D9">
        <v>6.97</v>
      </c>
      <c r="E9">
        <v>7.79</v>
      </c>
      <c r="F9" s="15">
        <v>196.5</v>
      </c>
      <c r="G9">
        <v>85.7</v>
      </c>
    </row>
    <row r="10" spans="2:7" x14ac:dyDescent="0.25">
      <c r="B10" s="24">
        <v>3</v>
      </c>
      <c r="C10" s="6">
        <v>23.7</v>
      </c>
      <c r="D10">
        <v>6.86</v>
      </c>
      <c r="E10">
        <v>7.69</v>
      </c>
      <c r="F10" s="15">
        <v>196.5</v>
      </c>
      <c r="G10">
        <v>84.4</v>
      </c>
    </row>
    <row r="11" spans="2:7" x14ac:dyDescent="0.25">
      <c r="B11" s="24">
        <v>4</v>
      </c>
      <c r="C11" s="6">
        <v>23.5</v>
      </c>
      <c r="D11">
        <v>6.41</v>
      </c>
      <c r="E11">
        <v>7.56</v>
      </c>
      <c r="F11" s="15">
        <v>196.6</v>
      </c>
      <c r="G11">
        <v>78.5</v>
      </c>
    </row>
    <row r="12" spans="2:7" x14ac:dyDescent="0.25">
      <c r="B12" s="24">
        <v>5</v>
      </c>
      <c r="C12" s="6">
        <v>23.3</v>
      </c>
      <c r="D12">
        <v>5.44</v>
      </c>
      <c r="E12">
        <v>7.36</v>
      </c>
      <c r="F12" s="15">
        <v>198.2</v>
      </c>
      <c r="G12">
        <v>66.400000000000006</v>
      </c>
    </row>
    <row r="13" spans="2:7" x14ac:dyDescent="0.25">
      <c r="B13" s="24">
        <v>6</v>
      </c>
      <c r="C13" s="6">
        <v>23.1</v>
      </c>
      <c r="D13">
        <v>5.26</v>
      </c>
      <c r="E13">
        <v>7.31</v>
      </c>
      <c r="F13" s="15">
        <v>197.5</v>
      </c>
      <c r="G13">
        <v>63.9</v>
      </c>
    </row>
    <row r="14" spans="2:7" x14ac:dyDescent="0.25">
      <c r="B14" s="24">
        <v>7</v>
      </c>
      <c r="C14" s="6">
        <v>22.9</v>
      </c>
      <c r="D14">
        <v>5.39</v>
      </c>
      <c r="E14">
        <v>7.3</v>
      </c>
      <c r="F14" s="15">
        <v>196.5</v>
      </c>
      <c r="G14">
        <v>65.3</v>
      </c>
    </row>
    <row r="15" spans="2:7" x14ac:dyDescent="0.25">
      <c r="B15" s="24">
        <v>8</v>
      </c>
      <c r="C15" s="6">
        <v>22.8</v>
      </c>
      <c r="D15">
        <v>5.39</v>
      </c>
      <c r="E15">
        <v>7.29</v>
      </c>
      <c r="F15" s="15">
        <v>196</v>
      </c>
      <c r="G15">
        <v>65.099999999999994</v>
      </c>
    </row>
    <row r="16" spans="2:7" x14ac:dyDescent="0.25">
      <c r="B16" s="24">
        <v>9</v>
      </c>
      <c r="C16" s="6">
        <v>22.6</v>
      </c>
      <c r="D16">
        <v>4.59</v>
      </c>
      <c r="E16">
        <v>7.24</v>
      </c>
      <c r="F16" s="15">
        <v>198</v>
      </c>
      <c r="G16">
        <v>55.3</v>
      </c>
    </row>
    <row r="17" spans="2:9" x14ac:dyDescent="0.25">
      <c r="B17" s="24">
        <v>10</v>
      </c>
      <c r="C17" s="6"/>
      <c r="F17" s="15"/>
      <c r="H17" t="s">
        <v>96</v>
      </c>
    </row>
    <row r="18" spans="2:9" x14ac:dyDescent="0.25">
      <c r="B18" s="24"/>
      <c r="F18" s="15"/>
      <c r="H18" t="s">
        <v>97</v>
      </c>
      <c r="I18">
        <f>MIN(F7:F16)</f>
        <v>196</v>
      </c>
    </row>
    <row r="19" spans="2:9" x14ac:dyDescent="0.25">
      <c r="B19" s="25" t="s">
        <v>19</v>
      </c>
      <c r="C19" s="14" t="s">
        <v>79</v>
      </c>
      <c r="D19" s="14"/>
      <c r="E19" s="14"/>
      <c r="F19" s="17"/>
      <c r="H19" t="s">
        <v>98</v>
      </c>
      <c r="I19">
        <f>MAX(F7:F16)</f>
        <v>198.2</v>
      </c>
    </row>
    <row r="20" spans="2:9" x14ac:dyDescent="0.25">
      <c r="B20" s="6"/>
    </row>
  </sheetData>
  <pageMargins left="0.7" right="0.7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D2B3-AF85-4919-9F34-23BD6A96DB66}">
  <sheetPr>
    <pageSetUpPr fitToPage="1"/>
  </sheetPr>
  <dimension ref="B1:J19"/>
  <sheetViews>
    <sheetView workbookViewId="0">
      <selection activeCell="V17" sqref="V17"/>
    </sheetView>
  </sheetViews>
  <sheetFormatPr defaultRowHeight="15" x14ac:dyDescent="0.25"/>
  <cols>
    <col min="2" max="2" width="13.28515625" customWidth="1"/>
    <col min="3" max="3" width="16.7109375" customWidth="1"/>
    <col min="4" max="4" width="11.140625" customWidth="1"/>
    <col min="5" max="5" width="13.28515625" customWidth="1"/>
    <col min="6" max="6" width="12.85546875" customWidth="1"/>
  </cols>
  <sheetData>
    <row r="1" spans="2:9" ht="15.75" thickBot="1" x14ac:dyDescent="0.3"/>
    <row r="2" spans="2:9" x14ac:dyDescent="0.25">
      <c r="B2" s="8" t="s">
        <v>13</v>
      </c>
      <c r="C2" s="20" t="s">
        <v>24</v>
      </c>
      <c r="D2" s="9"/>
      <c r="E2" s="18"/>
      <c r="F2" s="19"/>
    </row>
    <row r="3" spans="2:9" x14ac:dyDescent="0.25">
      <c r="B3" s="10" t="s">
        <v>14</v>
      </c>
      <c r="C3" t="s">
        <v>78</v>
      </c>
      <c r="D3" s="11"/>
      <c r="F3" s="15"/>
    </row>
    <row r="4" spans="2:9" ht="15.75" thickBot="1" x14ac:dyDescent="0.3">
      <c r="B4" s="12" t="s">
        <v>15</v>
      </c>
      <c r="C4" s="27" t="s">
        <v>51</v>
      </c>
      <c r="D4" s="13"/>
      <c r="F4" s="15"/>
    </row>
    <row r="5" spans="2:9" x14ac:dyDescent="0.25">
      <c r="B5" s="22"/>
      <c r="F5" s="15"/>
    </row>
    <row r="6" spans="2:9" ht="48" customHeight="1" x14ac:dyDescent="0.25">
      <c r="B6" s="22" t="s">
        <v>16</v>
      </c>
      <c r="C6" t="s">
        <v>11</v>
      </c>
      <c r="D6" s="7" t="s">
        <v>17</v>
      </c>
      <c r="E6" t="s">
        <v>50</v>
      </c>
      <c r="F6" s="16" t="s">
        <v>18</v>
      </c>
    </row>
    <row r="7" spans="2:9" x14ac:dyDescent="0.25">
      <c r="B7" s="23">
        <v>0</v>
      </c>
      <c r="C7">
        <v>21.5</v>
      </c>
      <c r="D7" s="29">
        <v>8.93</v>
      </c>
      <c r="E7" s="29">
        <v>8.09</v>
      </c>
      <c r="F7" s="15">
        <v>172.7</v>
      </c>
    </row>
    <row r="8" spans="2:9" x14ac:dyDescent="0.25">
      <c r="B8" s="24">
        <v>1</v>
      </c>
      <c r="C8">
        <v>21.5</v>
      </c>
      <c r="D8" s="29">
        <v>8.93</v>
      </c>
      <c r="E8" s="29">
        <v>8.08</v>
      </c>
      <c r="F8" s="15">
        <v>172.8</v>
      </c>
    </row>
    <row r="9" spans="2:9" x14ac:dyDescent="0.25">
      <c r="B9" s="24">
        <v>2</v>
      </c>
      <c r="C9">
        <v>21.5</v>
      </c>
      <c r="D9" s="29">
        <v>8.94</v>
      </c>
      <c r="E9" s="29">
        <v>8.08</v>
      </c>
      <c r="F9" s="15">
        <v>172.5</v>
      </c>
    </row>
    <row r="10" spans="2:9" x14ac:dyDescent="0.25">
      <c r="B10" s="24">
        <v>3</v>
      </c>
      <c r="C10">
        <v>19.899999999999999</v>
      </c>
      <c r="D10" s="29">
        <v>9.06</v>
      </c>
      <c r="E10" s="29">
        <v>7.87</v>
      </c>
      <c r="F10" s="15">
        <v>168.5</v>
      </c>
    </row>
    <row r="11" spans="2:9" x14ac:dyDescent="0.25">
      <c r="B11" s="24">
        <v>4</v>
      </c>
      <c r="C11">
        <v>19.2</v>
      </c>
      <c r="D11" s="29">
        <v>8.25</v>
      </c>
      <c r="E11" s="29">
        <v>7.57</v>
      </c>
      <c r="F11" s="15">
        <v>169.2</v>
      </c>
    </row>
    <row r="12" spans="2:9" x14ac:dyDescent="0.25">
      <c r="B12" s="24">
        <v>5</v>
      </c>
      <c r="F12" s="15"/>
    </row>
    <row r="13" spans="2:9" x14ac:dyDescent="0.25">
      <c r="B13" s="24">
        <v>6</v>
      </c>
      <c r="F13" s="15"/>
    </row>
    <row r="14" spans="2:9" x14ac:dyDescent="0.25">
      <c r="B14" s="24">
        <v>7</v>
      </c>
      <c r="F14" s="15"/>
    </row>
    <row r="15" spans="2:9" x14ac:dyDescent="0.25">
      <c r="B15" s="24">
        <v>8</v>
      </c>
      <c r="F15" s="15"/>
    </row>
    <row r="16" spans="2:9" x14ac:dyDescent="0.25">
      <c r="B16" s="24">
        <v>9</v>
      </c>
      <c r="F16" s="15"/>
      <c r="I16" t="s">
        <v>96</v>
      </c>
    </row>
    <row r="17" spans="2:10" x14ac:dyDescent="0.25">
      <c r="B17" s="24">
        <v>10</v>
      </c>
      <c r="F17" s="15"/>
      <c r="I17" t="s">
        <v>97</v>
      </c>
      <c r="J17">
        <f>MIN(F7:F11)</f>
        <v>168.5</v>
      </c>
    </row>
    <row r="18" spans="2:10" x14ac:dyDescent="0.25">
      <c r="B18" s="24"/>
      <c r="F18" s="15"/>
      <c r="I18" t="s">
        <v>98</v>
      </c>
      <c r="J18">
        <f>MAX(F7:F11)</f>
        <v>172.8</v>
      </c>
    </row>
    <row r="19" spans="2:10" x14ac:dyDescent="0.25">
      <c r="B19" s="25" t="s">
        <v>19</v>
      </c>
      <c r="C19" s="14" t="s">
        <v>79</v>
      </c>
      <c r="D19" s="14"/>
      <c r="E19" s="14"/>
      <c r="F19" s="17"/>
    </row>
  </sheetData>
  <pageMargins left="0.7" right="0.7" top="0.75" bottom="0.75" header="0.3" footer="0.3"/>
  <pageSetup scale="4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E176-FA60-4D3C-89A3-C0118F0070AE}">
  <sheetPr>
    <pageSetUpPr fitToPage="1"/>
  </sheetPr>
  <dimension ref="B1:J21"/>
  <sheetViews>
    <sheetView workbookViewId="0">
      <selection activeCell="N21" sqref="N21"/>
    </sheetView>
  </sheetViews>
  <sheetFormatPr defaultRowHeight="15" x14ac:dyDescent="0.25"/>
  <cols>
    <col min="2" max="2" width="14" customWidth="1"/>
    <col min="3" max="3" width="18.42578125" customWidth="1"/>
    <col min="4" max="4" width="15.28515625" customWidth="1"/>
    <col min="5" max="5" width="14.28515625" customWidth="1"/>
    <col min="6" max="6" width="13.85546875" customWidth="1"/>
  </cols>
  <sheetData>
    <row r="1" spans="2:6" ht="15.75" thickBot="1" x14ac:dyDescent="0.3">
      <c r="B1" s="18"/>
      <c r="C1" s="18"/>
      <c r="D1" s="18"/>
      <c r="E1" s="18"/>
      <c r="F1" s="18"/>
    </row>
    <row r="2" spans="2:6" x14ac:dyDescent="0.25">
      <c r="B2" s="8" t="s">
        <v>13</v>
      </c>
      <c r="C2" s="9" t="s">
        <v>21</v>
      </c>
      <c r="D2" s="18"/>
      <c r="E2" s="18"/>
      <c r="F2" s="19"/>
    </row>
    <row r="3" spans="2:6" x14ac:dyDescent="0.25">
      <c r="B3" s="10" t="s">
        <v>14</v>
      </c>
      <c r="C3" s="11" t="s">
        <v>92</v>
      </c>
      <c r="F3" s="15"/>
    </row>
    <row r="4" spans="2:6" ht="15.75" thickBot="1" x14ac:dyDescent="0.3">
      <c r="B4" s="12" t="s">
        <v>15</v>
      </c>
      <c r="C4" s="13" t="s">
        <v>73</v>
      </c>
      <c r="F4" s="15"/>
    </row>
    <row r="5" spans="2:6" x14ac:dyDescent="0.25">
      <c r="B5" s="22"/>
      <c r="F5" s="15"/>
    </row>
    <row r="6" spans="2:6" ht="48" customHeight="1" x14ac:dyDescent="0.25">
      <c r="B6" s="22" t="s">
        <v>16</v>
      </c>
      <c r="C6" t="s">
        <v>11</v>
      </c>
      <c r="D6" s="7" t="s">
        <v>17</v>
      </c>
      <c r="E6" t="s">
        <v>50</v>
      </c>
      <c r="F6" s="16" t="s">
        <v>18</v>
      </c>
    </row>
    <row r="7" spans="2:6" x14ac:dyDescent="0.25">
      <c r="B7" s="23">
        <v>0</v>
      </c>
      <c r="C7" s="6">
        <v>22.5</v>
      </c>
      <c r="D7">
        <v>9.2799999999999994</v>
      </c>
      <c r="E7">
        <v>8.17</v>
      </c>
      <c r="F7" s="15">
        <v>193.6</v>
      </c>
    </row>
    <row r="8" spans="2:6" x14ac:dyDescent="0.25">
      <c r="B8" s="24">
        <v>1</v>
      </c>
      <c r="C8" s="6">
        <v>22.5</v>
      </c>
      <c r="D8">
        <v>9.35</v>
      </c>
      <c r="E8">
        <v>8.17</v>
      </c>
      <c r="F8" s="15">
        <v>193.7</v>
      </c>
    </row>
    <row r="9" spans="2:6" x14ac:dyDescent="0.25">
      <c r="B9" s="24">
        <v>2</v>
      </c>
      <c r="C9" s="6">
        <v>22.4</v>
      </c>
      <c r="D9">
        <v>9.15</v>
      </c>
      <c r="E9">
        <v>8.16</v>
      </c>
      <c r="F9" s="15">
        <v>193.8</v>
      </c>
    </row>
    <row r="10" spans="2:6" x14ac:dyDescent="0.25">
      <c r="B10" s="24">
        <v>3</v>
      </c>
      <c r="C10" s="6">
        <v>21.1</v>
      </c>
      <c r="D10">
        <v>7.41</v>
      </c>
      <c r="E10">
        <v>7.67</v>
      </c>
      <c r="F10" s="15">
        <v>196.1</v>
      </c>
    </row>
    <row r="11" spans="2:6" x14ac:dyDescent="0.25">
      <c r="B11" s="24">
        <v>4</v>
      </c>
      <c r="C11" s="6">
        <v>20.7</v>
      </c>
      <c r="D11">
        <v>7.48</v>
      </c>
      <c r="E11">
        <v>7.64</v>
      </c>
      <c r="F11" s="15">
        <v>195.7</v>
      </c>
    </row>
    <row r="12" spans="2:6" x14ac:dyDescent="0.25">
      <c r="B12" s="24">
        <v>5</v>
      </c>
      <c r="C12" s="6">
        <v>20.100000000000001</v>
      </c>
      <c r="D12">
        <v>7.52</v>
      </c>
      <c r="E12">
        <v>7.62</v>
      </c>
      <c r="F12" s="15">
        <v>195.4</v>
      </c>
    </row>
    <row r="13" spans="2:6" x14ac:dyDescent="0.25">
      <c r="B13" s="24">
        <v>6</v>
      </c>
      <c r="C13" s="6">
        <v>19.8</v>
      </c>
      <c r="D13">
        <v>7.42</v>
      </c>
      <c r="E13">
        <v>7.57</v>
      </c>
      <c r="F13" s="15">
        <v>195.2</v>
      </c>
    </row>
    <row r="14" spans="2:6" x14ac:dyDescent="0.25">
      <c r="B14" s="24">
        <v>7</v>
      </c>
      <c r="C14" s="6">
        <v>19.5</v>
      </c>
      <c r="D14">
        <v>7.11</v>
      </c>
      <c r="E14">
        <v>7.53</v>
      </c>
      <c r="F14" s="15">
        <v>195.1</v>
      </c>
    </row>
    <row r="15" spans="2:6" x14ac:dyDescent="0.25">
      <c r="B15" s="24">
        <v>8</v>
      </c>
      <c r="C15" s="6">
        <v>19.2</v>
      </c>
      <c r="D15">
        <v>6.83</v>
      </c>
      <c r="E15">
        <v>7.48</v>
      </c>
      <c r="F15" s="15">
        <v>195.3</v>
      </c>
    </row>
    <row r="16" spans="2:6" x14ac:dyDescent="0.25">
      <c r="B16" s="24">
        <v>9</v>
      </c>
      <c r="C16" s="6">
        <v>19.100000000000001</v>
      </c>
      <c r="D16">
        <v>6.32</v>
      </c>
      <c r="E16">
        <v>7.43</v>
      </c>
      <c r="F16" s="15">
        <v>195.5</v>
      </c>
    </row>
    <row r="17" spans="2:10" x14ac:dyDescent="0.25">
      <c r="B17" s="24">
        <v>10</v>
      </c>
      <c r="C17" s="6">
        <v>19</v>
      </c>
      <c r="D17">
        <v>6.02</v>
      </c>
      <c r="E17">
        <v>7.33</v>
      </c>
      <c r="F17" s="15">
        <v>195.9</v>
      </c>
      <c r="I17" t="s">
        <v>96</v>
      </c>
    </row>
    <row r="18" spans="2:10" x14ac:dyDescent="0.25">
      <c r="B18" s="24"/>
      <c r="F18" s="15"/>
      <c r="I18" t="s">
        <v>97</v>
      </c>
      <c r="J18">
        <f>MIN(F7:F17)</f>
        <v>193.6</v>
      </c>
    </row>
    <row r="19" spans="2:10" x14ac:dyDescent="0.25">
      <c r="B19" s="25" t="s">
        <v>19</v>
      </c>
      <c r="C19" s="14" t="s">
        <v>94</v>
      </c>
      <c r="D19" s="14"/>
      <c r="E19" s="14"/>
      <c r="F19" s="17"/>
      <c r="I19" t="s">
        <v>98</v>
      </c>
      <c r="J19">
        <f>MAX(F7:F17)</f>
        <v>196.1</v>
      </c>
    </row>
    <row r="20" spans="2:10" x14ac:dyDescent="0.25">
      <c r="B20" s="6"/>
    </row>
    <row r="21" spans="2:10" x14ac:dyDescent="0.25">
      <c r="B21" s="6"/>
    </row>
  </sheetData>
  <pageMargins left="0.7" right="0.7" top="0.75" bottom="0.75" header="0.3" footer="0.3"/>
  <pageSetup scale="4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EA4F-F42F-4BB9-88C6-86A73C7079C7}">
  <sheetPr>
    <pageSetUpPr fitToPage="1"/>
  </sheetPr>
  <dimension ref="B1:I19"/>
  <sheetViews>
    <sheetView workbookViewId="0">
      <selection activeCell="N29" sqref="N29"/>
    </sheetView>
  </sheetViews>
  <sheetFormatPr defaultRowHeight="15" x14ac:dyDescent="0.25"/>
  <cols>
    <col min="2" max="2" width="13.28515625" customWidth="1"/>
    <col min="3" max="3" width="16.7109375" customWidth="1"/>
    <col min="4" max="4" width="11.140625" customWidth="1"/>
    <col min="5" max="5" width="13.28515625" customWidth="1"/>
    <col min="6" max="6" width="12.85546875" customWidth="1"/>
  </cols>
  <sheetData>
    <row r="1" spans="2:8" ht="15.75" thickBot="1" x14ac:dyDescent="0.3"/>
    <row r="2" spans="2:8" x14ac:dyDescent="0.25">
      <c r="B2" s="8" t="s">
        <v>13</v>
      </c>
      <c r="C2" s="20" t="s">
        <v>24</v>
      </c>
      <c r="D2" s="9"/>
      <c r="E2" s="18"/>
      <c r="F2" s="19"/>
    </row>
    <row r="3" spans="2:8" x14ac:dyDescent="0.25">
      <c r="B3" s="10" t="s">
        <v>14</v>
      </c>
      <c r="C3" t="s">
        <v>93</v>
      </c>
      <c r="D3" s="11"/>
      <c r="F3" s="15"/>
    </row>
    <row r="4" spans="2:8" ht="15.75" thickBot="1" x14ac:dyDescent="0.3">
      <c r="B4" s="12" t="s">
        <v>15</v>
      </c>
      <c r="C4" s="27" t="s">
        <v>73</v>
      </c>
      <c r="D4" s="13"/>
      <c r="F4" s="15"/>
    </row>
    <row r="5" spans="2:8" x14ac:dyDescent="0.25">
      <c r="B5" s="22"/>
      <c r="F5" s="15"/>
    </row>
    <row r="6" spans="2:8" ht="48" customHeight="1" x14ac:dyDescent="0.25">
      <c r="B6" s="22" t="s">
        <v>16</v>
      </c>
      <c r="C6" t="s">
        <v>11</v>
      </c>
      <c r="D6" s="7" t="s">
        <v>17</v>
      </c>
      <c r="E6" t="s">
        <v>50</v>
      </c>
      <c r="F6" s="16" t="s">
        <v>18</v>
      </c>
    </row>
    <row r="7" spans="2:8" x14ac:dyDescent="0.25">
      <c r="B7" s="23">
        <v>0</v>
      </c>
      <c r="C7">
        <v>21</v>
      </c>
      <c r="D7" s="29">
        <v>9.7100000000000009</v>
      </c>
      <c r="E7" s="29">
        <v>8.24</v>
      </c>
      <c r="F7" s="15">
        <v>178.4</v>
      </c>
    </row>
    <row r="8" spans="2:8" x14ac:dyDescent="0.25">
      <c r="B8" s="24">
        <v>1</v>
      </c>
      <c r="C8">
        <v>20.9</v>
      </c>
      <c r="D8" s="29">
        <v>9.7200000000000006</v>
      </c>
      <c r="E8" s="29">
        <v>8.23</v>
      </c>
      <c r="F8" s="15">
        <v>178.5</v>
      </c>
    </row>
    <row r="9" spans="2:8" x14ac:dyDescent="0.25">
      <c r="B9" s="24">
        <v>2</v>
      </c>
      <c r="C9">
        <v>18.899999999999999</v>
      </c>
      <c r="D9" s="29">
        <v>8.75</v>
      </c>
      <c r="E9" s="29">
        <v>7.89</v>
      </c>
      <c r="F9" s="15">
        <v>181.1</v>
      </c>
    </row>
    <row r="10" spans="2:8" x14ac:dyDescent="0.25">
      <c r="B10" s="24">
        <v>3</v>
      </c>
      <c r="C10">
        <v>18.100000000000001</v>
      </c>
      <c r="D10" s="29">
        <v>8.25</v>
      </c>
      <c r="E10" s="29">
        <v>7.73</v>
      </c>
      <c r="F10" s="15">
        <v>181.3</v>
      </c>
    </row>
    <row r="11" spans="2:8" x14ac:dyDescent="0.25">
      <c r="B11" s="24">
        <v>4</v>
      </c>
      <c r="C11">
        <v>16.8</v>
      </c>
      <c r="D11" s="29">
        <v>8.1999999999999993</v>
      </c>
      <c r="E11" s="29">
        <v>7.54</v>
      </c>
      <c r="F11" s="15">
        <v>182</v>
      </c>
    </row>
    <row r="12" spans="2:8" x14ac:dyDescent="0.25">
      <c r="B12" s="24">
        <v>5</v>
      </c>
      <c r="F12" s="15"/>
    </row>
    <row r="13" spans="2:8" x14ac:dyDescent="0.25">
      <c r="B13" s="24">
        <v>6</v>
      </c>
      <c r="F13" s="15"/>
    </row>
    <row r="14" spans="2:8" x14ac:dyDescent="0.25">
      <c r="B14" s="24">
        <v>7</v>
      </c>
      <c r="F14" s="15"/>
    </row>
    <row r="15" spans="2:8" x14ac:dyDescent="0.25">
      <c r="B15" s="24">
        <v>8</v>
      </c>
      <c r="F15" s="15"/>
    </row>
    <row r="16" spans="2:8" x14ac:dyDescent="0.25">
      <c r="B16" s="24">
        <v>9</v>
      </c>
      <c r="F16" s="15"/>
      <c r="H16" t="s">
        <v>96</v>
      </c>
    </row>
    <row r="17" spans="2:9" x14ac:dyDescent="0.25">
      <c r="B17" s="24">
        <v>10</v>
      </c>
      <c r="F17" s="15"/>
      <c r="H17" t="s">
        <v>97</v>
      </c>
      <c r="I17">
        <f>MIN(F7:F11)</f>
        <v>178.4</v>
      </c>
    </row>
    <row r="18" spans="2:9" x14ac:dyDescent="0.25">
      <c r="B18" s="24"/>
      <c r="F18" s="15"/>
      <c r="H18" t="s">
        <v>98</v>
      </c>
      <c r="I18">
        <f>MAX(F7:F11)</f>
        <v>182</v>
      </c>
    </row>
    <row r="19" spans="2:9" x14ac:dyDescent="0.25">
      <c r="B19" s="25" t="s">
        <v>19</v>
      </c>
      <c r="C19" s="14" t="s">
        <v>95</v>
      </c>
      <c r="D19" s="14"/>
      <c r="E19" s="14"/>
      <c r="F19" s="17"/>
    </row>
  </sheetData>
  <pageMargins left="0.7" right="0.7" top="0.75" bottom="0.75" header="0.3" footer="0.3"/>
  <pageSetup scale="4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818F-36D2-4DB4-9F34-B1FDBF745774}">
  <sheetPr>
    <pageSetUpPr fitToPage="1"/>
  </sheetPr>
  <dimension ref="B1:J21"/>
  <sheetViews>
    <sheetView workbookViewId="0">
      <selection activeCell="P27" sqref="P27"/>
    </sheetView>
  </sheetViews>
  <sheetFormatPr defaultRowHeight="15" x14ac:dyDescent="0.25"/>
  <cols>
    <col min="2" max="2" width="14" customWidth="1"/>
    <col min="3" max="3" width="18.42578125" customWidth="1"/>
    <col min="4" max="4" width="15.28515625" customWidth="1"/>
    <col min="5" max="5" width="14.28515625" customWidth="1"/>
    <col min="6" max="6" width="13.85546875" customWidth="1"/>
  </cols>
  <sheetData>
    <row r="1" spans="2:6" ht="15.75" thickBot="1" x14ac:dyDescent="0.3">
      <c r="B1" s="18"/>
      <c r="C1" s="18"/>
      <c r="D1" s="18"/>
      <c r="E1" s="18"/>
      <c r="F1" s="18"/>
    </row>
    <row r="2" spans="2:6" x14ac:dyDescent="0.25">
      <c r="B2" s="8" t="s">
        <v>13</v>
      </c>
      <c r="C2" s="9" t="s">
        <v>21</v>
      </c>
      <c r="D2" s="18"/>
      <c r="E2" s="18"/>
      <c r="F2" s="19"/>
    </row>
    <row r="3" spans="2:6" x14ac:dyDescent="0.25">
      <c r="B3" s="10" t="s">
        <v>14</v>
      </c>
      <c r="C3" s="11" t="s">
        <v>100</v>
      </c>
      <c r="F3" s="15"/>
    </row>
    <row r="4" spans="2:6" ht="15.75" thickBot="1" x14ac:dyDescent="0.3">
      <c r="B4" s="12" t="s">
        <v>15</v>
      </c>
      <c r="C4" s="13" t="s">
        <v>101</v>
      </c>
      <c r="F4" s="15"/>
    </row>
    <row r="5" spans="2:6" x14ac:dyDescent="0.25">
      <c r="B5" s="22"/>
      <c r="F5" s="15"/>
    </row>
    <row r="6" spans="2:6" ht="48" customHeight="1" x14ac:dyDescent="0.25">
      <c r="B6" s="22" t="s">
        <v>16</v>
      </c>
      <c r="C6" t="s">
        <v>11</v>
      </c>
      <c r="D6" s="7" t="s">
        <v>17</v>
      </c>
      <c r="E6" t="s">
        <v>50</v>
      </c>
      <c r="F6" s="16" t="s">
        <v>18</v>
      </c>
    </row>
    <row r="7" spans="2:6" x14ac:dyDescent="0.25">
      <c r="B7" s="23">
        <v>0</v>
      </c>
      <c r="C7" s="6">
        <v>19.600000000000001</v>
      </c>
      <c r="D7">
        <v>7.58</v>
      </c>
      <c r="E7">
        <v>7.76</v>
      </c>
      <c r="F7" s="15">
        <v>207.4</v>
      </c>
    </row>
    <row r="8" spans="2:6" x14ac:dyDescent="0.25">
      <c r="B8" s="24">
        <v>1</v>
      </c>
      <c r="C8" s="6">
        <v>19.7</v>
      </c>
      <c r="D8">
        <v>7.67</v>
      </c>
      <c r="E8">
        <v>7.72</v>
      </c>
      <c r="F8" s="15">
        <v>207.6</v>
      </c>
    </row>
    <row r="9" spans="2:6" x14ac:dyDescent="0.25">
      <c r="B9" s="24">
        <v>2</v>
      </c>
      <c r="C9" s="6">
        <v>19.600000000000001</v>
      </c>
      <c r="D9">
        <v>7.56</v>
      </c>
      <c r="E9">
        <v>7.71</v>
      </c>
      <c r="F9" s="15">
        <v>207.6</v>
      </c>
    </row>
    <row r="10" spans="2:6" x14ac:dyDescent="0.25">
      <c r="B10" s="24">
        <v>3</v>
      </c>
      <c r="C10" s="6">
        <v>19.5</v>
      </c>
      <c r="D10">
        <v>7.29</v>
      </c>
      <c r="E10">
        <v>7.69</v>
      </c>
      <c r="F10" s="15">
        <v>207.7</v>
      </c>
    </row>
    <row r="11" spans="2:6" x14ac:dyDescent="0.25">
      <c r="B11" s="24">
        <v>4</v>
      </c>
      <c r="C11" s="6">
        <v>19.3</v>
      </c>
      <c r="D11">
        <v>5.87</v>
      </c>
      <c r="E11">
        <v>7.51</v>
      </c>
      <c r="F11" s="15">
        <v>207.8</v>
      </c>
    </row>
    <row r="12" spans="2:6" x14ac:dyDescent="0.25">
      <c r="B12" s="24">
        <v>5</v>
      </c>
      <c r="C12" s="6">
        <v>18.8</v>
      </c>
      <c r="D12">
        <v>5.81</v>
      </c>
      <c r="E12">
        <v>7.44</v>
      </c>
      <c r="F12" s="15">
        <v>207.7</v>
      </c>
    </row>
    <row r="13" spans="2:6" x14ac:dyDescent="0.25">
      <c r="B13" s="24">
        <v>6</v>
      </c>
      <c r="C13" s="6">
        <v>18.3</v>
      </c>
      <c r="D13">
        <v>6.85</v>
      </c>
      <c r="E13">
        <v>7.49</v>
      </c>
      <c r="F13" s="15">
        <v>207.2</v>
      </c>
    </row>
    <row r="14" spans="2:6" x14ac:dyDescent="0.25">
      <c r="B14" s="24">
        <v>7</v>
      </c>
      <c r="C14" s="6">
        <v>18.2</v>
      </c>
      <c r="D14">
        <v>6.97</v>
      </c>
      <c r="E14">
        <v>7.53</v>
      </c>
      <c r="F14" s="15">
        <v>207.1</v>
      </c>
    </row>
    <row r="15" spans="2:6" x14ac:dyDescent="0.25">
      <c r="B15" s="24"/>
      <c r="C15" s="6"/>
      <c r="F15" s="15"/>
    </row>
    <row r="16" spans="2:6" x14ac:dyDescent="0.25">
      <c r="B16" s="24"/>
      <c r="C16" s="6"/>
      <c r="F16" s="15"/>
    </row>
    <row r="17" spans="2:10" x14ac:dyDescent="0.25">
      <c r="B17" s="24"/>
      <c r="C17" s="6"/>
      <c r="F17" s="15"/>
      <c r="I17" t="s">
        <v>96</v>
      </c>
    </row>
    <row r="18" spans="2:10" x14ac:dyDescent="0.25">
      <c r="B18" s="24"/>
      <c r="F18" s="15"/>
      <c r="I18" t="s">
        <v>97</v>
      </c>
      <c r="J18">
        <f>MIN(F7:F17)</f>
        <v>207.1</v>
      </c>
    </row>
    <row r="19" spans="2:10" x14ac:dyDescent="0.25">
      <c r="B19" s="25" t="s">
        <v>19</v>
      </c>
      <c r="C19" s="14" t="s">
        <v>102</v>
      </c>
      <c r="D19" s="14"/>
      <c r="E19" s="14"/>
      <c r="F19" s="17"/>
      <c r="I19" t="s">
        <v>98</v>
      </c>
      <c r="J19">
        <f>MAX(F7:F17)</f>
        <v>207.8</v>
      </c>
    </row>
    <row r="20" spans="2:10" x14ac:dyDescent="0.25">
      <c r="B20" s="6"/>
    </row>
    <row r="21" spans="2:10" x14ac:dyDescent="0.25">
      <c r="B21" s="6"/>
    </row>
  </sheetData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Trego Field Notes</vt:lpstr>
      <vt:lpstr>Hayward Field Notes</vt:lpstr>
      <vt:lpstr>Trego Profile_May</vt:lpstr>
      <vt:lpstr>Hayward Profile_May</vt:lpstr>
      <vt:lpstr>Trego Profile_July</vt:lpstr>
      <vt:lpstr>Hayward Profile_July</vt:lpstr>
      <vt:lpstr>Trego Profile_August</vt:lpstr>
      <vt:lpstr>Hayward Profile_August</vt:lpstr>
      <vt:lpstr>Trego Profile_Sept</vt:lpstr>
      <vt:lpstr>Hayward Profile_Sept</vt:lpstr>
      <vt:lpstr>'Hayward Profile_August'!Print_Area</vt:lpstr>
      <vt:lpstr>'Hayward Profile_July'!Print_Area</vt:lpstr>
      <vt:lpstr>'Hayward Profile_May'!Print_Area</vt:lpstr>
      <vt:lpstr>'Hayward Profile_Sept'!Print_Area</vt:lpstr>
      <vt:lpstr>'Trego Profile_August'!Print_Area</vt:lpstr>
      <vt:lpstr>'Trego Profile_July'!Print_Area</vt:lpstr>
      <vt:lpstr>'Trego Profile_May'!Print_Area</vt:lpstr>
      <vt:lpstr>'Trego Profile_Sept'!Print_Area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Michelle Lelli</cp:lastModifiedBy>
  <cp:lastPrinted>2022-09-15T14:50:30Z</cp:lastPrinted>
  <dcterms:created xsi:type="dcterms:W3CDTF">2022-06-01T16:30:27Z</dcterms:created>
  <dcterms:modified xsi:type="dcterms:W3CDTF">2023-01-31T19:12:30Z</dcterms:modified>
</cp:coreProperties>
</file>